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vilhul\Downloads\"/>
    </mc:Choice>
  </mc:AlternateContent>
  <xr:revisionPtr revIDLastSave="0" documentId="8_{F965C8A8-A1A3-49EE-9567-06650DC83C0D}" xr6:coauthVersionLast="36" xr6:coauthVersionMax="36" xr10:uidLastSave="{00000000-0000-0000-0000-000000000000}"/>
  <bookViews>
    <workbookView xWindow="0" yWindow="0" windowWidth="28800" windowHeight="11325" tabRatio="913" activeTab="8" xr2:uid="{00000000-000D-0000-FFFF-FFFF00000000}"/>
  </bookViews>
  <sheets>
    <sheet name="Fråga 1-1" sheetId="14" r:id="rId1"/>
    <sheet name="Fråga 1-2" sheetId="16" r:id="rId2"/>
    <sheet name="Fråga 1-4" sheetId="21" r:id="rId3"/>
    <sheet name="Fråga 1-5" sheetId="46" r:id="rId4"/>
    <sheet name="Fråga 3-2 (FF Direkta ägare)" sheetId="47" r:id="rId5"/>
    <sheet name="Fråga 3-2 (KF Direkta ägare)" sheetId="51" r:id="rId6"/>
    <sheet name="Fråga 3-3 (FF Indirekta ägare)" sheetId="50" r:id="rId7"/>
    <sheet name="Fråga 3-3 (KF Indirekta ägare)" sheetId="52" r:id="rId8"/>
    <sheet name="Fråga 3-8" sheetId="44" r:id="rId9"/>
    <sheet name="Fråga 3-9" sheetId="56" r:id="rId10"/>
    <sheet name="Fråga 4-4" sheetId="17" r:id="rId11"/>
    <sheet name="Fråga 4-5" sheetId="38" r:id="rId12"/>
    <sheet name="Fråga 4-6" sheetId="19" r:id="rId13"/>
    <sheet name="Fråga 4-7" sheetId="39" r:id="rId14"/>
    <sheet name="Fråga 4-8" sheetId="6" r:id="rId15"/>
    <sheet name="Fråga 5-1 Anslutit" sheetId="20" r:id="rId16"/>
    <sheet name="Fråga 5-1 Lämnat" sheetId="60" r:id="rId17"/>
    <sheet name="Fråga 5-2" sheetId="9" r:id="rId18"/>
    <sheet name="Fråga 6-1" sheetId="59" r:id="rId19"/>
    <sheet name="Fråga 6-3" sheetId="57" r:id="rId20"/>
    <sheet name="Fråga 6-13" sheetId="35" r:id="rId21"/>
    <sheet name="Fråga 6-15" sheetId="41" r:id="rId22"/>
    <sheet name="Fråga 6-16" sheetId="42" r:id="rId23"/>
    <sheet name="Fråga 6-17" sheetId="43" r:id="rId24"/>
    <sheet name="Fråga 8-4" sheetId="54" r:id="rId25"/>
    <sheet name="Fråga 11-1 Komposit" sheetId="37" r:id="rId26"/>
    <sheet name="Fråga 11-1 Fonden" sheetId="12" r:id="rId27"/>
    <sheet name="Fråga 11-2" sheetId="31" r:id="rId28"/>
    <sheet name="Fråga 12-1" sheetId="49" r:id="rId29"/>
    <sheet name="Fråga 12-2" sheetId="55" r:id="rId30"/>
  </sheets>
  <externalReferences>
    <externalReference r:id="rId31"/>
    <externalReference r:id="rId32"/>
  </externalReferences>
  <definedNames>
    <definedName name="Antworten" localSheetId="3">#REF!</definedName>
    <definedName name="Antworten" localSheetId="4">#REF!</definedName>
    <definedName name="Antworten" localSheetId="5">#REF!</definedName>
    <definedName name="Antworten" localSheetId="6">#REF!</definedName>
    <definedName name="Antworten" localSheetId="7">#REF!</definedName>
    <definedName name="Antworten" localSheetId="8">#REF!</definedName>
    <definedName name="Antworten" localSheetId="11">#REF!</definedName>
    <definedName name="Antworten" localSheetId="13">#REF!</definedName>
    <definedName name="Antworten" localSheetId="18">#REF!</definedName>
    <definedName name="Antworten" localSheetId="21">#REF!</definedName>
    <definedName name="Antworten" localSheetId="22">#REF!</definedName>
    <definedName name="Antworten" localSheetId="23">#REF!</definedName>
    <definedName name="Antworten">#REF!</definedName>
    <definedName name="CompanyName" localSheetId="3">#REF!</definedName>
    <definedName name="CompanyName" localSheetId="4">#REF!</definedName>
    <definedName name="CompanyName" localSheetId="5">#REF!</definedName>
    <definedName name="CompanyName" localSheetId="6">#REF!</definedName>
    <definedName name="CompanyName" localSheetId="7">#REF!</definedName>
    <definedName name="CompanyName" localSheetId="8">#REF!</definedName>
    <definedName name="CompanyName" localSheetId="11">#REF!</definedName>
    <definedName name="CompanyName" localSheetId="13">#REF!</definedName>
    <definedName name="CompanyName" localSheetId="18">#REF!</definedName>
    <definedName name="CompanyName" localSheetId="21">#REF!</definedName>
    <definedName name="CompanyName" localSheetId="22">#REF!</definedName>
    <definedName name="CompanyName" localSheetId="23">#REF!</definedName>
    <definedName name="CompanyName">#REF!</definedName>
    <definedName name="Datentyp" localSheetId="3">#REF!</definedName>
    <definedName name="Datentyp" localSheetId="4">#REF!</definedName>
    <definedName name="Datentyp" localSheetId="5">#REF!</definedName>
    <definedName name="Datentyp" localSheetId="6">#REF!</definedName>
    <definedName name="Datentyp" localSheetId="7">#REF!</definedName>
    <definedName name="Datentyp" localSheetId="8">#REF!</definedName>
    <definedName name="Datentyp" localSheetId="11">#REF!</definedName>
    <definedName name="Datentyp" localSheetId="13">#REF!</definedName>
    <definedName name="Datentyp" localSheetId="18">#REF!</definedName>
    <definedName name="Datentyp" localSheetId="21">#REF!</definedName>
    <definedName name="Datentyp" localSheetId="22">#REF!</definedName>
    <definedName name="Datentyp" localSheetId="23">#REF!</definedName>
    <definedName name="Datentyp">#REF!</definedName>
    <definedName name="dict">[1]Steuertabelle!$B$5:$E$683</definedName>
    <definedName name="End" localSheetId="3">#REF!</definedName>
    <definedName name="End" localSheetId="4">#REF!</definedName>
    <definedName name="End" localSheetId="5">#REF!</definedName>
    <definedName name="End" localSheetId="6">#REF!</definedName>
    <definedName name="End" localSheetId="7">#REF!</definedName>
    <definedName name="End" localSheetId="8">#REF!</definedName>
    <definedName name="End" localSheetId="11">#REF!</definedName>
    <definedName name="End" localSheetId="13">#REF!</definedName>
    <definedName name="End" localSheetId="18">#REF!</definedName>
    <definedName name="End" localSheetId="21">#REF!</definedName>
    <definedName name="End" localSheetId="22">#REF!</definedName>
    <definedName name="End" localSheetId="23">#REF!</definedName>
    <definedName name="End">#REF!</definedName>
    <definedName name="Factsheet" localSheetId="3">#REF!</definedName>
    <definedName name="Factsheet" localSheetId="4">#REF!</definedName>
    <definedName name="Factsheet" localSheetId="5">#REF!</definedName>
    <definedName name="Factsheet" localSheetId="6">#REF!</definedName>
    <definedName name="Factsheet" localSheetId="7">#REF!</definedName>
    <definedName name="Factsheet" localSheetId="8">#REF!</definedName>
    <definedName name="Factsheet" localSheetId="11">#REF!</definedName>
    <definedName name="Factsheet" localSheetId="13">#REF!</definedName>
    <definedName name="Factsheet" localSheetId="18">#REF!</definedName>
    <definedName name="Factsheet" localSheetId="21">#REF!</definedName>
    <definedName name="Factsheet" localSheetId="22">#REF!</definedName>
    <definedName name="Factsheet" localSheetId="23">#REF!</definedName>
    <definedName name="Factsheet">#REF!</definedName>
    <definedName name="Farbschema1">'[2]Eingabe Strategie'!$G$78</definedName>
    <definedName name="Fragen" localSheetId="3">#REF!</definedName>
    <definedName name="Fragen" localSheetId="4">#REF!</definedName>
    <definedName name="Fragen" localSheetId="5">#REF!</definedName>
    <definedName name="Fragen" localSheetId="6">#REF!</definedName>
    <definedName name="Fragen" localSheetId="7">#REF!</definedName>
    <definedName name="Fragen" localSheetId="8">#REF!</definedName>
    <definedName name="Fragen" localSheetId="11">#REF!</definedName>
    <definedName name="Fragen" localSheetId="13">#REF!</definedName>
    <definedName name="Fragen" localSheetId="18">#REF!</definedName>
    <definedName name="Fragen" localSheetId="21">#REF!</definedName>
    <definedName name="Fragen" localSheetId="22">#REF!</definedName>
    <definedName name="Fragen" localSheetId="23">#REF!</definedName>
    <definedName name="Fragen">#REF!</definedName>
    <definedName name="FullName" localSheetId="3">#REF!</definedName>
    <definedName name="FullName" localSheetId="4">#REF!</definedName>
    <definedName name="FullName" localSheetId="5">#REF!</definedName>
    <definedName name="FullName" localSheetId="6">#REF!</definedName>
    <definedName name="FullName" localSheetId="7">#REF!</definedName>
    <definedName name="FullName" localSheetId="8">#REF!</definedName>
    <definedName name="FullName" localSheetId="11">#REF!</definedName>
    <definedName name="FullName" localSheetId="13">#REF!</definedName>
    <definedName name="FullName" localSheetId="18">#REF!</definedName>
    <definedName name="FullName" localSheetId="21">#REF!</definedName>
    <definedName name="FullName" localSheetId="22">#REF!</definedName>
    <definedName name="FullName" localSheetId="23">#REF!</definedName>
    <definedName name="FullName">#REF!</definedName>
    <definedName name="Inputtyp" localSheetId="3">#REF!</definedName>
    <definedName name="Inputtyp" localSheetId="4">#REF!</definedName>
    <definedName name="Inputtyp" localSheetId="5">#REF!</definedName>
    <definedName name="Inputtyp" localSheetId="6">#REF!</definedName>
    <definedName name="Inputtyp" localSheetId="7">#REF!</definedName>
    <definedName name="Inputtyp" localSheetId="8">#REF!</definedName>
    <definedName name="Inputtyp" localSheetId="11">#REF!</definedName>
    <definedName name="Inputtyp" localSheetId="13">#REF!</definedName>
    <definedName name="Inputtyp" localSheetId="18">#REF!</definedName>
    <definedName name="Inputtyp" localSheetId="21">#REF!</definedName>
    <definedName name="Inputtyp" localSheetId="22">#REF!</definedName>
    <definedName name="Inputtyp" localSheetId="23">#REF!</definedName>
    <definedName name="Inputtyp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40421.7049652778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ategorie" localSheetId="3">#REF!</definedName>
    <definedName name="Kategorie" localSheetId="4">#REF!</definedName>
    <definedName name="Kategorie" localSheetId="5">#REF!</definedName>
    <definedName name="Kategorie" localSheetId="6">#REF!</definedName>
    <definedName name="Kategorie" localSheetId="7">#REF!</definedName>
    <definedName name="Kategorie" localSheetId="8">#REF!</definedName>
    <definedName name="Kategorie" localSheetId="11">#REF!</definedName>
    <definedName name="Kategorie" localSheetId="13">#REF!</definedName>
    <definedName name="Kategorie" localSheetId="18">#REF!</definedName>
    <definedName name="Kategorie" localSheetId="21">#REF!</definedName>
    <definedName name="Kategorie" localSheetId="22">#REF!</definedName>
    <definedName name="Kategorie" localSheetId="23">#REF!</definedName>
    <definedName name="Kategorie">#REF!</definedName>
    <definedName name="Knockout" localSheetId="3">#REF!</definedName>
    <definedName name="Knockout" localSheetId="4">#REF!</definedName>
    <definedName name="Knockout" localSheetId="5">#REF!</definedName>
    <definedName name="Knockout" localSheetId="6">#REF!</definedName>
    <definedName name="Knockout" localSheetId="7">#REF!</definedName>
    <definedName name="Knockout" localSheetId="8">#REF!</definedName>
    <definedName name="Knockout" localSheetId="11">#REF!</definedName>
    <definedName name="Knockout" localSheetId="13">#REF!</definedName>
    <definedName name="Knockout" localSheetId="18">#REF!</definedName>
    <definedName name="Knockout" localSheetId="21">#REF!</definedName>
    <definedName name="Knockout" localSheetId="22">#REF!</definedName>
    <definedName name="Knockout" localSheetId="23">#REF!</definedName>
    <definedName name="Knockout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11">#REF!</definedName>
    <definedName name="Labels" localSheetId="13">#REF!</definedName>
    <definedName name="Labels" localSheetId="18">#REF!</definedName>
    <definedName name="Labels" localSheetId="21">#REF!</definedName>
    <definedName name="Labels" localSheetId="22">#REF!</definedName>
    <definedName name="Labels" localSheetId="23">#REF!</definedName>
    <definedName name="Labels">#REF!</definedName>
    <definedName name="Pris" localSheetId="3">#REF!</definedName>
    <definedName name="Pris" localSheetId="4">#REF!</definedName>
    <definedName name="Pris" localSheetId="5">#REF!</definedName>
    <definedName name="Pris" localSheetId="6">#REF!</definedName>
    <definedName name="Pris" localSheetId="7">#REF!</definedName>
    <definedName name="Pris" localSheetId="18">#REF!</definedName>
    <definedName name="Pris">#REF!</definedName>
    <definedName name="ProductName" localSheetId="3">#REF!</definedName>
    <definedName name="ProductName" localSheetId="4">#REF!</definedName>
    <definedName name="ProductName" localSheetId="5">#REF!</definedName>
    <definedName name="ProductName" localSheetId="6">#REF!</definedName>
    <definedName name="ProductName" localSheetId="7">#REF!</definedName>
    <definedName name="ProductName" localSheetId="8">#REF!</definedName>
    <definedName name="ProductName" localSheetId="11">#REF!</definedName>
    <definedName name="ProductName" localSheetId="13">#REF!</definedName>
    <definedName name="ProductName" localSheetId="18">#REF!</definedName>
    <definedName name="ProductName" localSheetId="21">#REF!</definedName>
    <definedName name="ProductName" localSheetId="22">#REF!</definedName>
    <definedName name="ProductName" localSheetId="23">#REF!</definedName>
    <definedName name="ProductName">#REF!</definedName>
    <definedName name="Punkte" localSheetId="3">#REF!</definedName>
    <definedName name="Punkte" localSheetId="4">#REF!</definedName>
    <definedName name="Punkte" localSheetId="5">#REF!</definedName>
    <definedName name="Punkte" localSheetId="6">#REF!</definedName>
    <definedName name="Punkte" localSheetId="7">#REF!</definedName>
    <definedName name="Punkte" localSheetId="8">#REF!</definedName>
    <definedName name="Punkte" localSheetId="11">#REF!</definedName>
    <definedName name="Punkte" localSheetId="13">#REF!</definedName>
    <definedName name="Punkte" localSheetId="18">#REF!</definedName>
    <definedName name="Punkte" localSheetId="21">#REF!</definedName>
    <definedName name="Punkte" localSheetId="22">#REF!</definedName>
    <definedName name="Punkte" localSheetId="23">#REF!</definedName>
    <definedName name="Punkte">#REF!</definedName>
    <definedName name="ResponseRate" localSheetId="3">#REF!</definedName>
    <definedName name="ResponseRate" localSheetId="4">#REF!</definedName>
    <definedName name="ResponseRate" localSheetId="5">#REF!</definedName>
    <definedName name="ResponseRate" localSheetId="6">#REF!</definedName>
    <definedName name="ResponseRate" localSheetId="7">#REF!</definedName>
    <definedName name="ResponseRate" localSheetId="8">#REF!</definedName>
    <definedName name="ResponseRate" localSheetId="11">#REF!</definedName>
    <definedName name="ResponseRate" localSheetId="13">#REF!</definedName>
    <definedName name="ResponseRate" localSheetId="18">#REF!</definedName>
    <definedName name="ResponseRate" localSheetId="21">#REF!</definedName>
    <definedName name="ResponseRate" localSheetId="22">#REF!</definedName>
    <definedName name="ResponseRate" localSheetId="23">#REF!</definedName>
    <definedName name="ResponseRate">#REF!</definedName>
    <definedName name="RFPContact" localSheetId="3">#REF!</definedName>
    <definedName name="RFPContact" localSheetId="4">#REF!</definedName>
    <definedName name="RFPContact" localSheetId="5">#REF!</definedName>
    <definedName name="RFPContact" localSheetId="6">#REF!</definedName>
    <definedName name="RFPContact" localSheetId="7">#REF!</definedName>
    <definedName name="RFPContact" localSheetId="8">#REF!</definedName>
    <definedName name="RFPContact" localSheetId="11">#REF!</definedName>
    <definedName name="RFPContact" localSheetId="13">#REF!</definedName>
    <definedName name="RFPContact" localSheetId="18">#REF!</definedName>
    <definedName name="RFPContact" localSheetId="21">#REF!</definedName>
    <definedName name="RFPContact" localSheetId="22">#REF!</definedName>
    <definedName name="RFPContact" localSheetId="23">#REF!</definedName>
    <definedName name="RFPContact">#REF!</definedName>
    <definedName name="score" localSheetId="3">#REF!</definedName>
    <definedName name="score" localSheetId="4">#REF!</definedName>
    <definedName name="score" localSheetId="5">#REF!</definedName>
    <definedName name="score" localSheetId="6">#REF!</definedName>
    <definedName name="score" localSheetId="7">#REF!</definedName>
    <definedName name="score" localSheetId="8">#REF!</definedName>
    <definedName name="score" localSheetId="11">#REF!</definedName>
    <definedName name="score" localSheetId="13">#REF!</definedName>
    <definedName name="score" localSheetId="18">#REF!</definedName>
    <definedName name="score" localSheetId="21">#REF!</definedName>
    <definedName name="score" localSheetId="22">#REF!</definedName>
    <definedName name="score" localSheetId="23">#REF!</definedName>
    <definedName name="score">#REF!</definedName>
    <definedName name="sprachspalte">[1]Steuertabelle!$B$1</definedName>
    <definedName name="start" localSheetId="3">#REF!</definedName>
    <definedName name="start" localSheetId="4">#REF!</definedName>
    <definedName name="start" localSheetId="5">#REF!</definedName>
    <definedName name="start" localSheetId="6">#REF!</definedName>
    <definedName name="start" localSheetId="7">#REF!</definedName>
    <definedName name="start" localSheetId="8">#REF!</definedName>
    <definedName name="start" localSheetId="11">#REF!</definedName>
    <definedName name="start" localSheetId="13">#REF!</definedName>
    <definedName name="start" localSheetId="18">#REF!</definedName>
    <definedName name="start" localSheetId="21">#REF!</definedName>
    <definedName name="start" localSheetId="22">#REF!</definedName>
    <definedName name="start" localSheetId="23">#REF!</definedName>
    <definedName name="start">#REF!</definedName>
    <definedName name="Statistics" localSheetId="3">#REF!</definedName>
    <definedName name="Statistics" localSheetId="4">#REF!</definedName>
    <definedName name="Statistics" localSheetId="5">#REF!</definedName>
    <definedName name="Statistics" localSheetId="6">#REF!</definedName>
    <definedName name="Statistics" localSheetId="7">#REF!</definedName>
    <definedName name="Statistics" localSheetId="8">#REF!</definedName>
    <definedName name="Statistics" localSheetId="11">#REF!</definedName>
    <definedName name="Statistics" localSheetId="13">#REF!</definedName>
    <definedName name="Statistics" localSheetId="18">#REF!</definedName>
    <definedName name="Statistics" localSheetId="21">#REF!</definedName>
    <definedName name="Statistics" localSheetId="22">#REF!</definedName>
    <definedName name="Statistics" localSheetId="23">#REF!</definedName>
    <definedName name="Statistics">#REF!</definedName>
    <definedName name="Typ" localSheetId="3">#REF!</definedName>
    <definedName name="Typ" localSheetId="4">#REF!</definedName>
    <definedName name="Typ" localSheetId="5">#REF!</definedName>
    <definedName name="Typ" localSheetId="6">#REF!</definedName>
    <definedName name="Typ" localSheetId="7">#REF!</definedName>
    <definedName name="Typ" localSheetId="8">#REF!</definedName>
    <definedName name="Typ" localSheetId="11">#REF!</definedName>
    <definedName name="Typ" localSheetId="13">#REF!</definedName>
    <definedName name="Typ" localSheetId="18">#REF!</definedName>
    <definedName name="Typ" localSheetId="21">#REF!</definedName>
    <definedName name="Typ" localSheetId="22">#REF!</definedName>
    <definedName name="Typ" localSheetId="23">#REF!</definedName>
    <definedName name="Typ">#REF!</definedName>
    <definedName name="_xlnm.Print_Area" localSheetId="17">'Fråga 5-2'!$A$1:$J$24</definedName>
    <definedName name="Wert" localSheetId="3">#REF!</definedName>
    <definedName name="Wert" localSheetId="4">#REF!</definedName>
    <definedName name="Wert" localSheetId="5">#REF!</definedName>
    <definedName name="Wert" localSheetId="6">#REF!</definedName>
    <definedName name="Wert" localSheetId="7">#REF!</definedName>
    <definedName name="Wert" localSheetId="8">#REF!</definedName>
    <definedName name="Wert" localSheetId="11">#REF!</definedName>
    <definedName name="Wert" localSheetId="13">#REF!</definedName>
    <definedName name="Wert" localSheetId="18">#REF!</definedName>
    <definedName name="Wert" localSheetId="21">#REF!</definedName>
    <definedName name="Wert" localSheetId="22">#REF!</definedName>
    <definedName name="Wert" localSheetId="23">#REF!</definedName>
    <definedName name="Wert">#REF!</definedName>
  </definedNames>
  <calcPr calcId="191028"/>
</workbook>
</file>

<file path=xl/calcChain.xml><?xml version="1.0" encoding="utf-8"?>
<calcChain xmlns="http://schemas.openxmlformats.org/spreadsheetml/2006/main">
  <c r="G9" i="42" l="1"/>
  <c r="G8" i="42"/>
  <c r="G7" i="42"/>
  <c r="G6" i="42"/>
  <c r="F10" i="19"/>
  <c r="G9" i="19"/>
  <c r="G8" i="19"/>
  <c r="G7" i="19"/>
  <c r="G6" i="19"/>
  <c r="E17" i="9" l="1"/>
  <c r="C5" i="9" l="1"/>
  <c r="D5" i="9"/>
  <c r="F5" i="9"/>
  <c r="H9" i="17" l="1"/>
  <c r="H7" i="49"/>
  <c r="H8" i="49"/>
  <c r="H9" i="49"/>
  <c r="H10" i="49"/>
  <c r="C7" i="52"/>
  <c r="C7" i="51"/>
  <c r="C7" i="50"/>
  <c r="C7" i="47"/>
  <c r="H11" i="49"/>
  <c r="E11" i="49"/>
  <c r="E10" i="49"/>
  <c r="E9" i="49"/>
  <c r="E8" i="49"/>
  <c r="C8" i="49"/>
  <c r="C9" i="49" s="1"/>
  <c r="C10" i="49" s="1"/>
  <c r="C11" i="49" s="1"/>
  <c r="E7" i="49"/>
  <c r="F19" i="41"/>
  <c r="E19" i="41"/>
  <c r="D19" i="41"/>
  <c r="C19" i="41"/>
  <c r="C18" i="41"/>
  <c r="D18" i="41"/>
  <c r="E18" i="41"/>
  <c r="F18" i="41"/>
  <c r="F21" i="41"/>
  <c r="F21" i="6"/>
  <c r="F20" i="6"/>
  <c r="F19" i="6"/>
  <c r="F18" i="6"/>
  <c r="D21" i="6"/>
  <c r="E21" i="6"/>
  <c r="C21" i="6"/>
  <c r="D19" i="6"/>
  <c r="E19" i="6"/>
  <c r="E18" i="6"/>
  <c r="D21" i="41"/>
  <c r="E21" i="41"/>
  <c r="C21" i="41"/>
  <c r="D20" i="41"/>
  <c r="E20" i="41"/>
  <c r="F20" i="41"/>
  <c r="C20" i="41"/>
  <c r="D20" i="6"/>
  <c r="E20" i="6"/>
  <c r="C20" i="6"/>
  <c r="C19" i="6"/>
  <c r="D18" i="6"/>
  <c r="C18" i="6"/>
  <c r="C10" i="42"/>
  <c r="F11" i="42"/>
  <c r="E11" i="42"/>
  <c r="D11" i="42"/>
  <c r="C11" i="42"/>
  <c r="F10" i="42"/>
  <c r="E10" i="42"/>
  <c r="D10" i="42"/>
  <c r="G17" i="41"/>
  <c r="G16" i="41"/>
  <c r="G15" i="41"/>
  <c r="G21" i="41" s="1"/>
  <c r="G14" i="41"/>
  <c r="G20" i="41" s="1"/>
  <c r="G13" i="41"/>
  <c r="G19" i="41" s="1"/>
  <c r="G12" i="41"/>
  <c r="G18" i="41" s="1"/>
  <c r="G11" i="41"/>
  <c r="G10" i="41"/>
  <c r="G7" i="41"/>
  <c r="G6" i="41"/>
  <c r="I23" i="9"/>
  <c r="H23" i="9"/>
  <c r="I22" i="9"/>
  <c r="H22" i="9"/>
  <c r="I21" i="9"/>
  <c r="H21" i="9"/>
  <c r="I20" i="9"/>
  <c r="H20" i="9"/>
  <c r="I19" i="9"/>
  <c r="H19" i="9"/>
  <c r="I18" i="9"/>
  <c r="H18" i="9"/>
  <c r="G17" i="9"/>
  <c r="F17" i="9"/>
  <c r="I17" i="9" s="1"/>
  <c r="C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G5" i="9"/>
  <c r="H5" i="9" s="1"/>
  <c r="G17" i="6"/>
  <c r="G21" i="6" s="1"/>
  <c r="G16" i="6"/>
  <c r="G15" i="6"/>
  <c r="G14" i="6"/>
  <c r="G20" i="6" s="1"/>
  <c r="G13" i="6"/>
  <c r="G12" i="6"/>
  <c r="G11" i="6"/>
  <c r="G19" i="6" s="1"/>
  <c r="G10" i="6"/>
  <c r="G18" i="6" s="1"/>
  <c r="G7" i="6"/>
  <c r="E9" i="6" s="1"/>
  <c r="G6" i="6"/>
  <c r="G8" i="6" s="1"/>
  <c r="F11" i="19"/>
  <c r="E11" i="19"/>
  <c r="D11" i="19"/>
  <c r="C11" i="19"/>
  <c r="E10" i="19"/>
  <c r="D10" i="19"/>
  <c r="C10" i="19"/>
  <c r="H12" i="17"/>
  <c r="H11" i="17"/>
  <c r="H10" i="17"/>
  <c r="H8" i="17"/>
  <c r="H7" i="17"/>
  <c r="H6" i="17"/>
  <c r="H17" i="9"/>
  <c r="E8" i="41"/>
  <c r="D9" i="6"/>
  <c r="C8" i="6"/>
  <c r="E8" i="6"/>
  <c r="D8" i="6"/>
  <c r="F8" i="6"/>
  <c r="G9" i="41"/>
  <c r="D9" i="41"/>
  <c r="E9" i="41"/>
  <c r="C9" i="41"/>
  <c r="F9" i="41"/>
  <c r="F8" i="41"/>
  <c r="G8" i="41"/>
  <c r="C8" i="41"/>
  <c r="D8" i="41"/>
  <c r="E20" i="49" l="1"/>
  <c r="F21" i="49"/>
  <c r="E19" i="49"/>
  <c r="E18" i="49"/>
  <c r="D18" i="49" s="1"/>
  <c r="F17" i="49"/>
  <c r="F18" i="49"/>
  <c r="F19" i="49"/>
  <c r="F20" i="49"/>
  <c r="G9" i="6"/>
  <c r="F9" i="6"/>
  <c r="C9" i="6"/>
  <c r="E21" i="49"/>
  <c r="D21" i="49" s="1"/>
  <c r="E17" i="49"/>
  <c r="D17" i="49" s="1"/>
  <c r="I5" i="9"/>
  <c r="D20" i="49" l="1"/>
  <c r="D19" i="49"/>
  <c r="D22" i="49"/>
</calcChain>
</file>

<file path=xl/sharedStrings.xml><?xml version="1.0" encoding="utf-8"?>
<sst xmlns="http://schemas.openxmlformats.org/spreadsheetml/2006/main" count="337" uniqueCount="226">
  <si>
    <t>Information om Fondförvaltaren och Fonden</t>
  </si>
  <si>
    <t>Fondförvaltarens namn</t>
  </si>
  <si>
    <t>Organisationsnummer</t>
  </si>
  <si>
    <t>Adress</t>
  </si>
  <si>
    <t>Registreringsdatum</t>
  </si>
  <si>
    <t>Registreringsland</t>
  </si>
  <si>
    <t>Tillsynsmyndighet</t>
  </si>
  <si>
    <t>Huvudansvarig revisor personnamn</t>
  </si>
  <si>
    <t>Förvaringsinstitutets namn</t>
  </si>
  <si>
    <t>Förvaringsinstitutets organisationsnummer</t>
  </si>
  <si>
    <t>Administratör av andelsägarregistret</t>
  </si>
  <si>
    <t>Betalningsreferens enligt begäran i punkt 6.3, Upphandlingsinstruktionerna (7 initialer).</t>
  </si>
  <si>
    <t>Vänligen fyll i de gulfärgade fälten</t>
  </si>
  <si>
    <t>Information om Kapitalförvaltaren (om annan juridisk person än Fondförvaltaren, se definitionerna i Upphandlingsinstruktionerna)</t>
  </si>
  <si>
    <t>Kapitalförvaltarens namn</t>
  </si>
  <si>
    <t>Huvudansvarig revsior</t>
  </si>
  <si>
    <t>Personnamn på huvudansvarig revsior</t>
  </si>
  <si>
    <t>Tillträdesdatum för nuvarande huvudansvarig revsior</t>
  </si>
  <si>
    <t>Vänligen fyll i de gula fälten</t>
  </si>
  <si>
    <t>Per 2023-12-31</t>
  </si>
  <si>
    <t>Fondens namn</t>
  </si>
  <si>
    <t>Fondens startår</t>
  </si>
  <si>
    <t>Andelsklass som erbjuds</t>
  </si>
  <si>
    <t>Basvaluta för Fonden</t>
  </si>
  <si>
    <t>Valuta för den erbjudna andelsklassen</t>
  </si>
  <si>
    <t>ISIN erbjuden andelsklass</t>
  </si>
  <si>
    <t xml:space="preserve">Fondens Bloomberg-ticker (om uppgiften saknas kan fältet lämnas tomt) </t>
  </si>
  <si>
    <t>Är kapitalförvaltningen delegerad till annan juridisk person än Fondförvaltaren?</t>
  </si>
  <si>
    <t>Vilken är Fondens legala struktur</t>
  </si>
  <si>
    <t>År det nuvarande investeringsteamet bildades</t>
  </si>
  <si>
    <t>Fondens jämförelseindex</t>
  </si>
  <si>
    <t>Bloomberg-ticker för Fondens jämförelseindex (ej obligatorisk)</t>
  </si>
  <si>
    <t>Valuta för Fondens jämförelseindex</t>
  </si>
  <si>
    <t>Är Fondens jämförelseindex ett totalavkastningsindex?</t>
  </si>
  <si>
    <t>Investeringsprocess (t.ex. full replikering, stratfierad replikering)</t>
  </si>
  <si>
    <t>Antal innehav som normalt ingår i portföljen</t>
  </si>
  <si>
    <t>Fondens transaktionskostnader i förhållande till genomsnittligt nettotillgångsvärde (NAV) (endast explicita transaktionskostnader i Bp) under de senaste 12 månaderna per 2023-12-31.</t>
  </si>
  <si>
    <t>Annualiserad avkastning mot Fondens jämförelseindex (före avdrag av avgifter men efter skatter) senaste tre åren per 2023-12-31. Om Fondens historik är kortare än tre år kan fältet lämnas tomt.</t>
  </si>
  <si>
    <t>Annualiserad avkastning mot Fondens jämförelseindex  (före avdrag av avgifter men efter skatter) senaste fem åren per 2023-12-31. Om Fondens historik är kortare än fem år kan fältet lämnas tomt.</t>
  </si>
  <si>
    <t>Är Fondförvaltaren ett börsnoterat bolag?</t>
  </si>
  <si>
    <t>Nej</t>
  </si>
  <si>
    <t xml:space="preserve">Lista alla direkta aktieägare vars kapital- eller röstandel överstiger </t>
  </si>
  <si>
    <t>Ägare</t>
  </si>
  <si>
    <t>Andel av kapitalet (procent)</t>
  </si>
  <si>
    <t>Andel av röster (procent)</t>
  </si>
  <si>
    <t>Gross return</t>
  </si>
  <si>
    <t>Benchmark return</t>
  </si>
  <si>
    <t>Är Kapitalförvaltaren ett börsnoterat bolag?</t>
  </si>
  <si>
    <t>Är moderbolaget i företagsgruppen där Fondförvaltaren ingår ett börsnoterat bolag?</t>
  </si>
  <si>
    <t>Ja</t>
  </si>
  <si>
    <r>
      <t xml:space="preserve">Lista alla </t>
    </r>
    <r>
      <rPr>
        <b/>
        <u/>
        <sz val="8"/>
        <rFont val="Merriweather Sans Light"/>
      </rPr>
      <t>indirekta</t>
    </r>
    <r>
      <rPr>
        <sz val="8"/>
        <rFont val="Merriweather Sans Light"/>
      </rPr>
      <t xml:space="preserve"> ägare vars kapital- eller röstandel överstiger </t>
    </r>
  </si>
  <si>
    <t>Är moderbolaget i företagsgruppen där Kapitalförvaltaren ingår ett börsnoterat bolag?</t>
  </si>
  <si>
    <r>
      <t xml:space="preserve">Lista alla </t>
    </r>
    <r>
      <rPr>
        <b/>
        <u/>
        <sz val="8"/>
        <rFont val="Merriweather Sans Light"/>
      </rPr>
      <t>indirekta</t>
    </r>
    <r>
      <rPr>
        <sz val="8"/>
        <rFont val="Merriweather Sans Light"/>
      </rPr>
      <t xml:space="preserve"> aktieägare vars kapital- eller röstandel överstiger </t>
    </r>
  </si>
  <si>
    <t>ISIN</t>
  </si>
  <si>
    <t>Värdepappersnamn</t>
  </si>
  <si>
    <t>Valuta</t>
  </si>
  <si>
    <t xml:space="preserve">Typ av värdepapper </t>
  </si>
  <si>
    <t>Kommentar</t>
  </si>
  <si>
    <t>Förändring 2019 - 2023 (%)</t>
  </si>
  <si>
    <t>EBITDA</t>
  </si>
  <si>
    <t>Nettoresultat</t>
  </si>
  <si>
    <t>Totala tillgångar</t>
  </si>
  <si>
    <t>Personalkostnader</t>
  </si>
  <si>
    <t>Antal anställda</t>
  </si>
  <si>
    <t>Fyll i de gulfärgade fälten</t>
  </si>
  <si>
    <t>Andel av totalt förvaltat kapital (%)</t>
  </si>
  <si>
    <t>Största Strategi</t>
  </si>
  <si>
    <t xml:space="preserve">Näst största Strategi </t>
  </si>
  <si>
    <t>Tredje största Strategi</t>
  </si>
  <si>
    <t>Förändring 2020-12-31 till - 2023-12-31 (%)</t>
  </si>
  <si>
    <t>Totalt antal Konton</t>
  </si>
  <si>
    <t>Totalt antal Konton tillhöriga  Närstående aktörer</t>
  </si>
  <si>
    <t>Andel av totalt förvaltat kapital från Närstående aktörer</t>
  </si>
  <si>
    <t>Andel av totalt antal Konton tillhöriga Närstående aktörer</t>
  </si>
  <si>
    <t xml:space="preserve"> </t>
  </si>
  <si>
    <t>Andel av förvaltat kapital (%)</t>
  </si>
  <si>
    <t>Typ av kund</t>
  </si>
  <si>
    <t>Största Konto</t>
  </si>
  <si>
    <t>Näst största Konto</t>
  </si>
  <si>
    <t>Tredje största Konto</t>
  </si>
  <si>
    <t>Vänligen fyll i de gula fälten. Kom ihåg att ange informationen i rätt valuta enligt upphandlingsinstruktioner och anbudsunderlaget.</t>
  </si>
  <si>
    <t>Institutionella kunder (segregerade Konton)</t>
  </si>
  <si>
    <t>Institutionella kunder (fonder)</t>
  </si>
  <si>
    <t>Distribution via plattformar</t>
  </si>
  <si>
    <t>Egen distribution (fonder)</t>
  </si>
  <si>
    <t>Totalt</t>
  </si>
  <si>
    <t>Antal Konton</t>
  </si>
  <si>
    <t>Andel av totalt antal Konton (%) 
(2023-12-31)</t>
  </si>
  <si>
    <t>Andel av totalt förvaltat kapital (%) 
(2023-12-31)</t>
  </si>
  <si>
    <t>Antal nya Konton de senaste 12 månaderna per 2023-12-31</t>
  </si>
  <si>
    <t>Antal avslutade Konton de senaste 12 månaderna per 2023-12-31</t>
  </si>
  <si>
    <t>Antal nya Konton de senaste 36 månaderna per 2023-12-31</t>
  </si>
  <si>
    <t>Antal avslutade Konton de senaste 36 månaderna per 2023-12-31</t>
  </si>
  <si>
    <t>Nettoförändring antal konton de senaste 12 månaderna i relation till antal konton per 2023-12-31 (%)</t>
  </si>
  <si>
    <t>Nettoflöde förvaltat kapital de senaste 12 månaderna i relation till förvaltat kapital 2023-12-31 (%)</t>
  </si>
  <si>
    <t>Nettoförändring antal konton de senaste 36 månaderna i relation till antal konton per 2023-12-31 (%)</t>
  </si>
  <si>
    <t>Nettoflöde förvaltat kapital de senaste 36 månaderna i relation till förvaltat kapital 2023-12-31 (%)</t>
  </si>
  <si>
    <t>Fyll i de gulfärgade fälten, om inga personer anslutit till Investeringsteamet de senaste fem åren kan detta anges på första raden (B6)</t>
  </si>
  <si>
    <t xml:space="preserve">Namn </t>
  </si>
  <si>
    <t>Ansvar</t>
  </si>
  <si>
    <t>Tidigare arbetsgivare</t>
  </si>
  <si>
    <t>Fyll i de gulfärgade fälten, om inga personer lämnat Investeringsteamet de senaste fem åren kan detta anges på första raden (B6)</t>
  </si>
  <si>
    <t>Namn</t>
  </si>
  <si>
    <t>Anställningsår</t>
  </si>
  <si>
    <t>Aktuellt antal heltids-anställda</t>
  </si>
  <si>
    <t>Tillgängliga resurser hos tredjepart (antal heltidsanställda)</t>
  </si>
  <si>
    <t>Sammanlagd arbetslivserfarenhet (år)</t>
  </si>
  <si>
    <t>Antal nyanställningar (de senaste 3 åren)</t>
  </si>
  <si>
    <t>Antal avslutade anställningar (de senaste 3 åren)</t>
  </si>
  <si>
    <t>Omsättning</t>
  </si>
  <si>
    <t>Förändring</t>
  </si>
  <si>
    <t>Fondförvaltaren</t>
  </si>
  <si>
    <t>Portföljförvaltare</t>
  </si>
  <si>
    <t>Analytiker</t>
  </si>
  <si>
    <t>Exekvering</t>
  </si>
  <si>
    <t>Strateger och makroekonomer</t>
  </si>
  <si>
    <t>Hållbarhet</t>
  </si>
  <si>
    <t>Juridik (inklusive skatt)</t>
  </si>
  <si>
    <t>Administration och redovisning</t>
  </si>
  <si>
    <t>Investeringsövervakning och riskhantering</t>
  </si>
  <si>
    <t>Regelefterlevnad</t>
  </si>
  <si>
    <t>Kundkännedom och brottsbekämpning</t>
  </si>
  <si>
    <t>Övriga</t>
  </si>
  <si>
    <t>Investeringsteamet</t>
  </si>
  <si>
    <t xml:space="preserve">Portföljförvaltare </t>
  </si>
  <si>
    <t>Ja/Nej</t>
  </si>
  <si>
    <t>Maximal justeringsfaktor/ avgift</t>
  </si>
  <si>
    <t>Avgift för utspädningsskydd</t>
  </si>
  <si>
    <t>Inlösenspärrar</t>
  </si>
  <si>
    <t>Inlåsning genom avgift</t>
  </si>
  <si>
    <t>Övrigt</t>
  </si>
  <si>
    <t>Motpart</t>
  </si>
  <si>
    <t>Volym</t>
  </si>
  <si>
    <t>Courtage</t>
  </si>
  <si>
    <t>Datum</t>
  </si>
  <si>
    <t>Fondens avkastning (före avgifter) (%)</t>
  </si>
  <si>
    <t>Jämförelseindexets avkastning (%)</t>
  </si>
  <si>
    <t>Kommentarer</t>
  </si>
  <si>
    <t>Namn kompositet</t>
  </si>
  <si>
    <t>Datum för lansering</t>
  </si>
  <si>
    <t>Jämförelseindex för Kompositet</t>
  </si>
  <si>
    <t xml:space="preserve">Valuta </t>
  </si>
  <si>
    <t>Är Kompositet valutasäkrad (Ja/Nej)</t>
  </si>
  <si>
    <t>Är avkastning före eller efter avgifter?</t>
  </si>
  <si>
    <t>Spridning i skillnaderna i aktiv risk (tracking error) (standardavvikelse) de senaste tre åren</t>
  </si>
  <si>
    <t>Spridning i avkastning (standardavvikelse) de senaste tre åren</t>
  </si>
  <si>
    <t>Aktuellt antal portföljer i Kompositet (om tillämpligt)</t>
  </si>
  <si>
    <t>Avkastning Kompositet (före avgifter) (%)</t>
  </si>
  <si>
    <t>Avkastning jämförelseindex (%)</t>
  </si>
  <si>
    <r>
      <t xml:space="preserve">Vänligen fyll i de gulfärgade fälten. Observera valutan. </t>
    </r>
    <r>
      <rPr>
        <b/>
        <i/>
        <u/>
        <sz val="8"/>
        <color indexed="10"/>
        <rFont val="Merriweather Sans Light"/>
      </rPr>
      <t>Fyll i samtliga fält!</t>
    </r>
  </si>
  <si>
    <t>Portföljens totalavkastning (% p.a. )</t>
  </si>
  <si>
    <t>Portföljens volatilitet  (% p.a.)</t>
  </si>
  <si>
    <t>Jämförelseindex totalavkastning (% p.a.)</t>
  </si>
  <si>
    <t>Jämförelseindex volatilitet (% p.a.)</t>
  </si>
  <si>
    <t>Relativ avkastning (procentenheter p.a.)</t>
  </si>
  <si>
    <t>Aktiv risk (tracking error) (% p.a.)</t>
  </si>
  <si>
    <t>Intervall</t>
  </si>
  <si>
    <t>Upphandlat pris (årlig förvaltningskostnad) (Bp)</t>
  </si>
  <si>
    <t>Förvaltningsavgift (Bp)</t>
  </si>
  <si>
    <t>Administrations- och driftskostnad (Bp)</t>
  </si>
  <si>
    <t>Lägsta belopp i intervall ( SEK)</t>
  </si>
  <si>
    <t>Högsta belopp i intervall (SEK)</t>
  </si>
  <si>
    <t>Vikt</t>
  </si>
  <si>
    <t>Årlig förvaltningsavgift (Bp)</t>
  </si>
  <si>
    <t>Årliga administrations- och driftskostnade (Bp)</t>
  </si>
  <si>
    <t>Investerat belopp i (miljoner SEK)</t>
  </si>
  <si>
    <t>Anbudspris</t>
  </si>
  <si>
    <t>Revisor bolagsnamn</t>
  </si>
  <si>
    <t>Tillträdesdatum för nuvarande revisor</t>
  </si>
  <si>
    <t>Avsnitt i anbud eller anbudsbilaga</t>
  </si>
  <si>
    <t>Specificering av vilken uppgift som begärs sekretessbelagd</t>
  </si>
  <si>
    <t>Kostnadslag</t>
  </si>
  <si>
    <t>Andel av administrations och övriga driftkostnader i procent</t>
  </si>
  <si>
    <t>Rörlig / Fast</t>
  </si>
  <si>
    <t>Betalas till närstående aktör</t>
  </si>
  <si>
    <t>Frekvens för omförhandling eller revidering</t>
  </si>
  <si>
    <t>Fondens transaktionskostnader i förhållande till genomsnittligt nettotillgångsvärde (NAV) (endast explicita transaktionskostnader i Bp) under de senaste 36 månaderna per 2023-12-31.</t>
  </si>
  <si>
    <t>Omsättningshastighet (beräknas som det lägsta av Fondens totala köp eller totala försäljningar av värdepapper dividerat med genomsnittligt nettotillgångsvärde (NAV). Anges för de senaste tolv månaderna per 2023-12-31).</t>
  </si>
  <si>
    <t>Andel av genomsnittligt nettotillgångsvärde (NAV) som inte ingår i Fondens jämförelseindex per 2023-12-31.</t>
  </si>
  <si>
    <t>Maximal andel av genomsnittligt nettotillgångsvärde (NAV) som inte ingår i Fondens jämförelseindex per 2023-12-31.</t>
  </si>
  <si>
    <t>Avkastning mot Fondens jämförelseindex (före avdrag av avgifter men efter skatter) ex. post 1 år per 2023-12-31.</t>
  </si>
  <si>
    <t>Finns avkastningshistoriken för andelsklassen i Morningstar Direct.</t>
  </si>
  <si>
    <t>Ange utvecklingen sedan 2019-12-31 eller från start</t>
  </si>
  <si>
    <t>Antal personer i Investeringsteamet</t>
  </si>
  <si>
    <t>Regioner</t>
  </si>
  <si>
    <t>Länder</t>
  </si>
  <si>
    <t>Sektorer</t>
  </si>
  <si>
    <t>Antal konstituenter</t>
  </si>
  <si>
    <t>Hållbarhetsfaktorer</t>
  </si>
  <si>
    <t>Risk (Volatilitet) p.a.</t>
  </si>
  <si>
    <t>Omsättningshastighet p.a.</t>
  </si>
  <si>
    <t>De tio största konstituenternas sammanlagda vikt (%)</t>
  </si>
  <si>
    <t>Ange för jämförelseindex</t>
  </si>
  <si>
    <t>Marknadsvärde</t>
  </si>
  <si>
    <t>Andel av Fondens NAV (i procent)</t>
  </si>
  <si>
    <t>Datum för anställning</t>
  </si>
  <si>
    <t>Finns avkastningshistoriken för andelsklassen eller det Komposit som Fonden ingår i på eVestments databas? Om så ange identifikationskod eller motsvarande annars lämnas fältet tomt.</t>
  </si>
  <si>
    <t>Totala Eget Kapital</t>
  </si>
  <si>
    <t>Totalt Skulder</t>
  </si>
  <si>
    <t>Justerat fondandelsvärde (fullt) (Swing pricing)</t>
  </si>
  <si>
    <t>Justerat fondandelsvärde (partiellt) (Swing pricing)</t>
  </si>
  <si>
    <t>Ange för Fonden</t>
  </si>
  <si>
    <t>Ägarförhållanden</t>
  </si>
  <si>
    <t>Kategori av strategi</t>
  </si>
  <si>
    <t>Datum som personen lämnat</t>
  </si>
  <si>
    <t>Ange vilken ekonomisk skada som Fondförvaltaren skulle lida om uppgiften röjs. Om uppgiften gäller part som Fondförvaltaren har en affärsförbindelse eller liknande med; ange vilken ekonomisk skada eller men som tredje part skulle lida om uppgiften röjs. För mer information se kapitel 9, särskilt punkt 9.2, i Upphandlingsinstruktionerna.</t>
  </si>
  <si>
    <t>Vänligen fyll i de gula fälten. Kom ihåg att ange informationen i rätt valuta enligt upphandlingsinstruktionern och anbudsunderlaget. Om Strategin har en kortare historik än fem år per 2023-12-31, ange information för den perioden som Strategin funnits. Fyll i samtliga fält där så är tillämpligt.</t>
  </si>
  <si>
    <t>Förvaltat kapital (mEUR)</t>
  </si>
  <si>
    <t>Totalt förvaltat kapital (mEUR)</t>
  </si>
  <si>
    <t>Totalt förvaltat kapital från Närstående aktörer (mEUR)</t>
  </si>
  <si>
    <t>Inflöden förvaltat kapital de senaste 12 månaderna per 2023-12-31 (mEUR)</t>
  </si>
  <si>
    <t>Utflöden förvaltat kapital de senaste 12 månaderna per 2023-12-31 (mEUR)</t>
  </si>
  <si>
    <t>Inflöden förvaltat kapital de senaste 36 månaderna per 2023-12-31 (mEUR)</t>
  </si>
  <si>
    <t>Utflöden förvaltat kapital de senaste 36 månaderna per 2023-12-31 (mEUR)</t>
  </si>
  <si>
    <t>EUR</t>
  </si>
  <si>
    <t>Aktuellt totalt förvaltat kapital i Kompositet (mEUR)</t>
  </si>
  <si>
    <t>Totalt förvaltat kapital i Kompositet (mEUR)</t>
  </si>
  <si>
    <t>Fondens förvaltade kapital (mEUR)</t>
  </si>
  <si>
    <t>Nyckeltal beräknat från och med 2019-12-31 till och med 2023-12-31 (utveckling i EUR)</t>
  </si>
  <si>
    <t>Nyckeltal beräknat sedan start (utveckling i EUR)</t>
  </si>
  <si>
    <t>Vänligen fyll i de gula fälten. Kom ihåg att ange informationen i rätt valuta enligt upphandlingsinstruktionerna och anbudsunderlaget. Om Fondförvaltaren varit verksam mindre än fem år per 2023-12-31, ange informationen för den period som Fondförvaltaren varit verksam. Fyll i samtliga fält</t>
  </si>
  <si>
    <t>Vänligen fyll i de gula fälten, i miljoner EUR. Kom ihåg att ange informationen i rätt valuta enligt upphandlingsinstruktionern och anbudsunderlaget. Fyll i samtliga fält</t>
  </si>
  <si>
    <t>Vänligen fyll i de gula fälten. Kom ihåg att ange informationen i rätt valuta enligt upphandlingsinstruktionern och anbudsunderlaget.</t>
  </si>
  <si>
    <t>Vänligen fyll i samtliga fält, I procent (%).</t>
  </si>
  <si>
    <t xml:space="preserve">Vänligen fyll i de gula fälten. </t>
  </si>
  <si>
    <t>Obligatoriskt att fylla i samtliga gula fält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</si>
</sst>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k_r_-;\-* #,##0.00\ _k_r_-;_-* &quot;-&quot;??\ _k_r_-;_-@_-"/>
    <numFmt numFmtId="164" formatCode="_ * #,##0.00_ ;_ * \-#,##0.00_ ;_ * &quot;-&quot;??_ ;_ @_ "/>
    <numFmt numFmtId="165" formatCode="0.0%"/>
    <numFmt numFmtId="166" formatCode="_-* #,##0.00_-;\-* #,##0.00_-;_-* &quot;-&quot;??_-;_-@_-"/>
    <numFmt numFmtId="167" formatCode="_(* #,##0.00_);_(* \(#,##0.00\);_(* &quot;-&quot;??_);_(@_)"/>
    <numFmt numFmtId="168" formatCode="0.000%"/>
    <numFmt numFmtId="169" formatCode="_ * #,##0.000_ ;_ * \-#,##0.000_ ;_ * &quot;-&quot;??_ ;_ @_ "/>
    <numFmt numFmtId="170" formatCode="#,##0.0"/>
    <numFmt numFmtId="171" formatCode="#,##0_ ;\-#,##0\ "/>
    <numFmt numFmtId="172" formatCode="#,##0.00_ ;\-#,##0.00\ "/>
  </numFmts>
  <fonts count="4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Merriweather Sans Light"/>
    </font>
    <font>
      <b/>
      <i/>
      <sz val="8"/>
      <color rgb="FFFF0000"/>
      <name val="Merriweather Sans Light"/>
    </font>
    <font>
      <b/>
      <i/>
      <u/>
      <sz val="8"/>
      <color indexed="10"/>
      <name val="Merriweather Sans Light"/>
    </font>
    <font>
      <b/>
      <sz val="8"/>
      <color rgb="FF5F497A"/>
      <name val="Merriweather Sans Light"/>
    </font>
    <font>
      <b/>
      <sz val="8"/>
      <color theme="0"/>
      <name val="Merriweather Sans Light"/>
    </font>
    <font>
      <sz val="8"/>
      <color theme="1"/>
      <name val="Merriweather Sans Light"/>
    </font>
    <font>
      <b/>
      <sz val="8"/>
      <name val="Merriweather Sans Light"/>
    </font>
    <font>
      <sz val="8"/>
      <color theme="0"/>
      <name val="Merriweather Sans Light"/>
    </font>
    <font>
      <b/>
      <sz val="8"/>
      <color indexed="8"/>
      <name val="Merriweather Sans Light"/>
    </font>
    <font>
      <b/>
      <sz val="8"/>
      <color theme="0" tint="-0.499984740745262"/>
      <name val="Merriweather Sans Light"/>
    </font>
    <font>
      <sz val="6"/>
      <name val="Merriweather Sans Light"/>
    </font>
    <font>
      <b/>
      <sz val="8"/>
      <color theme="1"/>
      <name val="Merriweather Sans Light"/>
    </font>
    <font>
      <b/>
      <sz val="8"/>
      <color theme="6" tint="-0.249977111117893"/>
      <name val="Merriweather Sans Light"/>
    </font>
    <font>
      <sz val="8"/>
      <color theme="0" tint="-0.499984740745262"/>
      <name val="Merriweather Sans Light"/>
    </font>
    <font>
      <sz val="12"/>
      <color theme="1"/>
      <name val="Merriweather Sans Light"/>
    </font>
    <font>
      <b/>
      <u/>
      <sz val="8"/>
      <name val="Merriweather Sans Light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AAE4"/>
        <bgColor indexed="64"/>
      </patternFill>
    </fill>
    <fill>
      <patternFill patternType="solid">
        <fgColor rgb="FF2255A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rgb="FF5F497A"/>
      </left>
      <right style="thin">
        <color rgb="FF5F497A"/>
      </right>
      <top style="thin">
        <color rgb="FF5F497A"/>
      </top>
      <bottom/>
      <diagonal/>
    </border>
    <border>
      <left style="thin">
        <color rgb="FF5F497A"/>
      </left>
      <right style="thin">
        <color rgb="FF5F497A"/>
      </right>
      <top/>
      <bottom style="thin">
        <color rgb="FF5F497A"/>
      </bottom>
      <diagonal/>
    </border>
    <border>
      <left style="thin">
        <color rgb="FF5F497A"/>
      </left>
      <right/>
      <top style="thin">
        <color rgb="FF5F497A"/>
      </top>
      <bottom/>
      <diagonal/>
    </border>
    <border>
      <left style="thin">
        <color rgb="FF5F497A"/>
      </left>
      <right/>
      <top style="thin">
        <color rgb="FF5F497A"/>
      </top>
      <bottom style="thin">
        <color rgb="FF5F497A"/>
      </bottom>
      <diagonal/>
    </border>
    <border>
      <left/>
      <right/>
      <top/>
      <bottom style="thin">
        <color rgb="FF5F497A"/>
      </bottom>
      <diagonal/>
    </border>
    <border>
      <left/>
      <right style="thin">
        <color rgb="FF5F497A"/>
      </right>
      <top style="thin">
        <color rgb="FF5F497A"/>
      </top>
      <bottom/>
      <diagonal/>
    </border>
    <border>
      <left/>
      <right style="thin">
        <color rgb="FF5F497A"/>
      </right>
      <top style="thin">
        <color rgb="FF5F497A"/>
      </top>
      <bottom style="thin">
        <color rgb="FF5F497A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499984740745262"/>
      </left>
      <right style="thin">
        <color rgb="FF5F497A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5F497A"/>
      </right>
      <top/>
      <bottom/>
      <diagonal/>
    </border>
    <border>
      <left style="thin">
        <color theme="1"/>
      </left>
      <right style="thin">
        <color rgb="FF5F497A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5F497A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rgb="FF5F497A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rgb="FF5F497A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rgb="FF5F497A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rgb="FF5F497A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5F497A"/>
      </left>
      <right style="thin">
        <color indexed="64"/>
      </right>
      <top style="thin">
        <color indexed="64"/>
      </top>
      <bottom style="thin">
        <color rgb="FF5F497A"/>
      </bottom>
      <diagonal/>
    </border>
    <border>
      <left/>
      <right style="thin">
        <color indexed="64"/>
      </right>
      <top style="thin">
        <color rgb="FF5F497A"/>
      </top>
      <bottom/>
      <diagonal/>
    </border>
    <border>
      <left style="thin">
        <color indexed="64"/>
      </left>
      <right style="thin">
        <color rgb="FF5F497A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rgb="FF5F497A"/>
      </left>
      <right/>
      <top style="thin">
        <color theme="4" tint="-0.24994659260841701"/>
      </top>
      <bottom style="thin">
        <color rgb="FF5F497A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rgb="FF5F497A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5F497A"/>
      </left>
      <right style="thin">
        <color rgb="FF5F497A"/>
      </right>
      <top style="thin">
        <color theme="4" tint="-0.2499465926084170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F497A"/>
      </left>
      <right/>
      <top/>
      <bottom/>
      <diagonal/>
    </border>
    <border>
      <left/>
      <right style="thin">
        <color rgb="FF5F497A"/>
      </right>
      <top style="thin">
        <color indexed="64"/>
      </top>
      <bottom style="thin">
        <color indexed="64"/>
      </bottom>
      <diagonal/>
    </border>
    <border>
      <left style="thin">
        <color rgb="FF5F497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5F497A"/>
      </top>
      <bottom style="thin">
        <color indexed="64"/>
      </bottom>
      <diagonal/>
    </border>
    <border>
      <left style="thin">
        <color theme="4" tint="-0.499984740745262"/>
      </left>
      <right style="thin">
        <color rgb="FF5F497A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5F497A"/>
      </top>
      <bottom/>
      <diagonal/>
    </border>
    <border>
      <left/>
      <right/>
      <top style="thin">
        <color rgb="FF5F497A"/>
      </top>
      <bottom style="thin">
        <color rgb="FF5F497A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rgb="FF5F497A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rgb="FF5F497A"/>
      </bottom>
      <diagonal/>
    </border>
    <border>
      <left style="thin">
        <color theme="1"/>
      </left>
      <right style="thin">
        <color indexed="64"/>
      </right>
      <top/>
      <bottom style="thin">
        <color rgb="FF5F497A"/>
      </bottom>
      <diagonal/>
    </border>
    <border>
      <left/>
      <right/>
      <top/>
      <bottom style="thin">
        <color theme="1"/>
      </bottom>
      <diagonal/>
    </border>
    <border>
      <left style="thin">
        <color rgb="FF5F497A"/>
      </left>
      <right style="thin">
        <color indexed="64"/>
      </right>
      <top style="thin">
        <color rgb="FF5F497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5F497A"/>
      </bottom>
      <diagonal/>
    </border>
    <border>
      <left style="thin">
        <color rgb="FF5F497A"/>
      </left>
      <right style="thin">
        <color rgb="FF5F497A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rgb="FF5F497A"/>
      </bottom>
      <diagonal/>
    </border>
    <border>
      <left style="thin">
        <color theme="1"/>
      </left>
      <right/>
      <top/>
      <bottom style="thin">
        <color rgb="FF5F497A"/>
      </bottom>
      <diagonal/>
    </border>
    <border>
      <left/>
      <right style="thin">
        <color rgb="FF5F497A"/>
      </right>
      <top/>
      <bottom style="thin">
        <color rgb="FF5F497A"/>
      </bottom>
      <diagonal/>
    </border>
    <border>
      <left style="thin">
        <color rgb="FF5F497A"/>
      </left>
      <right style="thin">
        <color indexed="64"/>
      </right>
      <top/>
      <bottom style="thin">
        <color rgb="FF5F497A"/>
      </bottom>
      <diagonal/>
    </border>
    <border>
      <left style="thin">
        <color rgb="FF5F497A"/>
      </left>
      <right/>
      <top/>
      <bottom style="thin">
        <color rgb="FF5F497A"/>
      </bottom>
      <diagonal/>
    </border>
  </borders>
  <cellStyleXfs count="226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>
      <alignment vertical="top"/>
    </xf>
    <xf numFmtId="0" fontId="2" fillId="0" borderId="0">
      <alignment vertical="top"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0" borderId="2" applyNumberFormat="0" applyFill="0" applyAlignment="0" applyProtection="0"/>
    <xf numFmtId="0" fontId="13" fillId="25" borderId="3" applyNumberFormat="0" applyAlignment="0" applyProtection="0"/>
    <xf numFmtId="0" fontId="12" fillId="0" borderId="2" applyNumberFormat="0" applyFill="0" applyAlignment="0" applyProtection="0"/>
    <xf numFmtId="0" fontId="13" fillId="25" borderId="3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6" borderId="4" applyNumberFormat="0" applyFont="0" applyAlignment="0" applyProtection="0"/>
    <xf numFmtId="0" fontId="6" fillId="0" borderId="0"/>
    <xf numFmtId="0" fontId="6" fillId="0" borderId="0">
      <alignment horizontal="left" indent="1"/>
    </xf>
    <xf numFmtId="38" fontId="4" fillId="0" borderId="0">
      <alignment horizontal="left" indent="2"/>
    </xf>
    <xf numFmtId="0" fontId="4" fillId="0" borderId="0">
      <alignment horizontal="left" indent="3"/>
    </xf>
    <xf numFmtId="0" fontId="4" fillId="0" borderId="0">
      <alignment horizontal="left" indent="4"/>
    </xf>
    <xf numFmtId="0" fontId="14" fillId="0" borderId="0">
      <alignment horizontal="left" indent="5"/>
    </xf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0" fillId="7" borderId="0" applyNumberFormat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2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" fillId="0" borderId="0"/>
    <xf numFmtId="0" fontId="2" fillId="0" borderId="0"/>
    <xf numFmtId="0" fontId="5" fillId="0" borderId="0"/>
    <xf numFmtId="0" fontId="2" fillId="26" borderId="4" applyNumberFormat="0" applyFont="0" applyAlignment="0" applyProtection="0"/>
    <xf numFmtId="0" fontId="2" fillId="26" borderId="4" applyNumberFormat="0" applyFont="0" applyAlignment="0" applyProtection="0"/>
    <xf numFmtId="0" fontId="23" fillId="24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23" fillId="24" borderId="8" applyNumberFormat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5" fillId="0" borderId="0"/>
    <xf numFmtId="0" fontId="3" fillId="0" borderId="0">
      <alignment vertical="top"/>
    </xf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0" fillId="7" borderId="0" applyNumberFormat="0" applyBorder="0" applyAlignment="0" applyProtection="0"/>
    <xf numFmtId="0" fontId="17" fillId="8" borderId="0" applyNumberFormat="0" applyBorder="0" applyAlignment="0" applyProtection="0"/>
    <xf numFmtId="0" fontId="13" fillId="25" borderId="3" applyNumberFormat="0" applyAlignment="0" applyProtection="0"/>
    <xf numFmtId="0" fontId="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70">
    <xf numFmtId="0" fontId="0" fillId="0" borderId="0" xfId="0"/>
    <xf numFmtId="168" fontId="30" fillId="3" borderId="0" xfId="188" applyNumberFormat="1" applyFont="1" applyFill="1" applyProtection="1">
      <protection hidden="1"/>
    </xf>
    <xf numFmtId="0" fontId="30" fillId="0" borderId="0" xfId="193" applyFont="1" applyProtection="1">
      <protection hidden="1"/>
    </xf>
    <xf numFmtId="0" fontId="30" fillId="0" borderId="0" xfId="193" applyFont="1" applyAlignment="1" applyProtection="1">
      <alignment horizontal="left" vertical="center" indent="1"/>
      <protection hidden="1"/>
    </xf>
    <xf numFmtId="0" fontId="30" fillId="4" borderId="0" xfId="193" applyFont="1" applyFill="1" applyAlignment="1" applyProtection="1">
      <alignment horizontal="left" vertical="center" indent="1"/>
      <protection hidden="1"/>
    </xf>
    <xf numFmtId="0" fontId="30" fillId="4" borderId="0" xfId="193" applyFont="1" applyFill="1" applyProtection="1">
      <protection hidden="1"/>
    </xf>
    <xf numFmtId="168" fontId="30" fillId="4" borderId="0" xfId="188" applyNumberFormat="1" applyFont="1" applyFill="1" applyProtection="1">
      <protection hidden="1"/>
    </xf>
    <xf numFmtId="0" fontId="30" fillId="3" borderId="0" xfId="193" applyFont="1" applyFill="1" applyProtection="1">
      <protection hidden="1"/>
    </xf>
    <xf numFmtId="0" fontId="36" fillId="31" borderId="21" xfId="193" applyFont="1" applyFill="1" applyBorder="1" applyAlignment="1" applyProtection="1">
      <alignment horizontal="left" vertical="distributed" indent="1"/>
      <protection hidden="1"/>
    </xf>
    <xf numFmtId="0" fontId="36" fillId="31" borderId="22" xfId="193" applyFont="1" applyFill="1" applyBorder="1" applyAlignment="1" applyProtection="1">
      <alignment horizontal="left" vertical="distributed" indent="1"/>
      <protection hidden="1"/>
    </xf>
    <xf numFmtId="14" fontId="36" fillId="32" borderId="21" xfId="193" applyNumberFormat="1" applyFont="1" applyFill="1" applyBorder="1" applyAlignment="1" applyProtection="1">
      <alignment horizontal="left" vertical="center" indent="1"/>
      <protection hidden="1"/>
    </xf>
    <xf numFmtId="14" fontId="36" fillId="32" borderId="22" xfId="193" applyNumberFormat="1" applyFont="1" applyFill="1" applyBorder="1" applyAlignment="1" applyProtection="1">
      <alignment horizontal="left" vertical="center" indent="1"/>
      <protection hidden="1"/>
    </xf>
    <xf numFmtId="0" fontId="30" fillId="3" borderId="0" xfId="193" applyFont="1" applyFill="1" applyAlignment="1" applyProtection="1">
      <alignment horizontal="left" indent="1"/>
      <protection hidden="1"/>
    </xf>
    <xf numFmtId="168" fontId="30" fillId="4" borderId="17" xfId="188" applyNumberFormat="1" applyFont="1" applyFill="1" applyBorder="1" applyProtection="1">
      <protection hidden="1"/>
    </xf>
    <xf numFmtId="14" fontId="37" fillId="5" borderId="16" xfId="193" applyNumberFormat="1" applyFont="1" applyFill="1" applyBorder="1" applyAlignment="1" applyProtection="1">
      <alignment horizontal="center" vertical="center" wrapText="1"/>
      <protection hidden="1"/>
    </xf>
    <xf numFmtId="14" fontId="37" fillId="5" borderId="19" xfId="193" applyNumberFormat="1" applyFont="1" applyFill="1" applyBorder="1" applyAlignment="1" applyProtection="1">
      <alignment horizontal="center" vertical="center" wrapText="1"/>
      <protection hidden="1"/>
    </xf>
    <xf numFmtId="0" fontId="36" fillId="31" borderId="0" xfId="193" applyFont="1" applyFill="1" applyAlignment="1" applyProtection="1">
      <alignment horizontal="left" vertical="distributed" indent="1"/>
      <protection hidden="1"/>
    </xf>
    <xf numFmtId="14" fontId="30" fillId="29" borderId="12" xfId="193" applyNumberFormat="1" applyFont="1" applyFill="1" applyBorder="1" applyAlignment="1" applyProtection="1">
      <alignment horizontal="left" vertical="center" wrapText="1"/>
      <protection locked="0"/>
    </xf>
    <xf numFmtId="10" fontId="30" fillId="29" borderId="12" xfId="193" applyNumberFormat="1" applyFont="1" applyFill="1" applyBorder="1" applyAlignment="1" applyProtection="1">
      <alignment horizontal="right" vertical="center" wrapText="1"/>
      <protection locked="0"/>
    </xf>
    <xf numFmtId="49" fontId="30" fillId="29" borderId="23" xfId="193" applyNumberFormat="1" applyFont="1" applyFill="1" applyBorder="1" applyAlignment="1" applyProtection="1">
      <alignment horizontal="right" vertical="center" wrapText="1"/>
      <protection locked="0"/>
    </xf>
    <xf numFmtId="14" fontId="30" fillId="3" borderId="12" xfId="193" applyNumberFormat="1" applyFont="1" applyFill="1" applyBorder="1" applyAlignment="1" applyProtection="1">
      <alignment horizontal="left" vertical="center" wrapText="1"/>
      <protection locked="0"/>
    </xf>
    <xf numFmtId="10" fontId="30" fillId="3" borderId="12" xfId="193" applyNumberFormat="1" applyFont="1" applyFill="1" applyBorder="1" applyAlignment="1" applyProtection="1">
      <alignment horizontal="right" vertical="center" wrapText="1"/>
      <protection locked="0"/>
    </xf>
    <xf numFmtId="49" fontId="30" fillId="3" borderId="23" xfId="193" applyNumberFormat="1" applyFont="1" applyFill="1" applyBorder="1" applyAlignment="1" applyProtection="1">
      <alignment horizontal="right" vertical="center" wrapText="1"/>
      <protection locked="0"/>
    </xf>
    <xf numFmtId="14" fontId="38" fillId="28" borderId="0" xfId="193" applyNumberFormat="1" applyFont="1" applyFill="1" applyAlignment="1" applyProtection="1">
      <alignment horizontal="left" vertical="center" wrapText="1" indent="1"/>
      <protection locked="0"/>
    </xf>
    <xf numFmtId="10" fontId="36" fillId="28" borderId="0" xfId="193" applyNumberFormat="1" applyFont="1" applyFill="1" applyAlignment="1" applyProtection="1">
      <alignment horizontal="left" vertical="center" wrapText="1" indent="1"/>
      <protection locked="0"/>
    </xf>
    <xf numFmtId="164" fontId="36" fillId="28" borderId="0" xfId="170" applyFont="1" applyFill="1" applyAlignment="1" applyProtection="1">
      <alignment horizontal="left" vertical="center" wrapText="1" indent="1"/>
      <protection locked="0"/>
    </xf>
    <xf numFmtId="0" fontId="38" fillId="28" borderId="0" xfId="193" applyFont="1" applyFill="1" applyAlignment="1" applyProtection="1">
      <alignment horizontal="left" indent="1"/>
      <protection locked="0"/>
    </xf>
    <xf numFmtId="0" fontId="36" fillId="28" borderId="0" xfId="193" applyFont="1" applyFill="1" applyAlignment="1" applyProtection="1">
      <alignment horizontal="left" indent="1"/>
      <protection locked="0"/>
    </xf>
    <xf numFmtId="164" fontId="36" fillId="28" borderId="0" xfId="170" applyFont="1" applyFill="1" applyAlignment="1" applyProtection="1">
      <alignment horizontal="left" indent="1"/>
      <protection locked="0"/>
    </xf>
    <xf numFmtId="0" fontId="30" fillId="2" borderId="0" xfId="193" applyFont="1" applyFill="1" applyAlignment="1" applyProtection="1">
      <alignment horizontal="center"/>
      <protection hidden="1"/>
    </xf>
    <xf numFmtId="14" fontId="34" fillId="5" borderId="15" xfId="193" applyNumberFormat="1" applyFont="1" applyFill="1" applyBorder="1" applyAlignment="1" applyProtection="1">
      <alignment horizontal="center" vertical="center" wrapText="1"/>
      <protection hidden="1"/>
    </xf>
    <xf numFmtId="0" fontId="39" fillId="4" borderId="0" xfId="193" applyFont="1" applyFill="1" applyProtection="1">
      <protection hidden="1"/>
    </xf>
    <xf numFmtId="169" fontId="30" fillId="4" borderId="0" xfId="3" applyNumberFormat="1" applyFont="1" applyFill="1" applyAlignment="1" applyProtection="1">
      <alignment horizontal="center" vertical="center" wrapText="1"/>
      <protection hidden="1"/>
    </xf>
    <xf numFmtId="0" fontId="30" fillId="4" borderId="0" xfId="193" applyFont="1" applyFill="1" applyAlignment="1" applyProtection="1">
      <alignment horizontal="center" vertical="center" wrapText="1"/>
      <protection hidden="1"/>
    </xf>
    <xf numFmtId="0" fontId="40" fillId="0" borderId="0" xfId="220" applyFont="1"/>
    <xf numFmtId="165" fontId="41" fillId="29" borderId="14" xfId="188" applyNumberFormat="1" applyFont="1" applyFill="1" applyBorder="1" applyAlignment="1" applyProtection="1">
      <alignment horizontal="center" vertical="center"/>
      <protection hidden="1"/>
    </xf>
    <xf numFmtId="0" fontId="35" fillId="0" borderId="0" xfId="191" applyFont="1" applyProtection="1">
      <protection hidden="1"/>
    </xf>
    <xf numFmtId="9" fontId="35" fillId="0" borderId="0" xfId="221" applyFont="1" applyProtection="1">
      <protection hidden="1"/>
    </xf>
    <xf numFmtId="0" fontId="30" fillId="30" borderId="0" xfId="193" applyFont="1" applyFill="1" applyProtection="1">
      <protection hidden="1"/>
    </xf>
    <xf numFmtId="3" fontId="30" fillId="0" borderId="0" xfId="193" applyNumberFormat="1" applyFont="1" applyProtection="1">
      <protection hidden="1"/>
    </xf>
    <xf numFmtId="0" fontId="33" fillId="4" borderId="13" xfId="220" applyFont="1" applyFill="1" applyBorder="1" applyAlignment="1" applyProtection="1">
      <alignment horizontal="left" vertical="center" wrapText="1" indent="1"/>
      <protection hidden="1"/>
    </xf>
    <xf numFmtId="14" fontId="30" fillId="29" borderId="25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29" borderId="28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4" borderId="28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4" borderId="26" xfId="193" applyNumberFormat="1" applyFont="1" applyFill="1" applyBorder="1" applyAlignment="1" applyProtection="1">
      <alignment horizontal="left" vertical="center" wrapText="1" indent="1"/>
      <protection hidden="1"/>
    </xf>
    <xf numFmtId="0" fontId="33" fillId="4" borderId="30" xfId="193" applyFont="1" applyFill="1" applyBorder="1" applyAlignment="1" applyProtection="1">
      <alignment horizontal="left" vertical="center" wrapText="1" indent="1"/>
      <protection hidden="1"/>
    </xf>
    <xf numFmtId="1" fontId="34" fillId="5" borderId="30" xfId="193" applyNumberFormat="1" applyFont="1" applyFill="1" applyBorder="1" applyAlignment="1" applyProtection="1">
      <alignment horizontal="center" vertical="center" wrapText="1"/>
      <protection hidden="1"/>
    </xf>
    <xf numFmtId="14" fontId="35" fillId="29" borderId="27" xfId="193" applyNumberFormat="1" applyFont="1" applyFill="1" applyBorder="1" applyAlignment="1" applyProtection="1">
      <alignment horizontal="left" vertical="center" wrapText="1" indent="1"/>
      <protection hidden="1"/>
    </xf>
    <xf numFmtId="3" fontId="35" fillId="4" borderId="28" xfId="220" applyNumberFormat="1" applyFont="1" applyFill="1" applyBorder="1" applyAlignment="1" applyProtection="1">
      <alignment horizontal="center" vertical="center"/>
      <protection locked="0"/>
    </xf>
    <xf numFmtId="3" fontId="35" fillId="29" borderId="28" xfId="220" applyNumberFormat="1" applyFont="1" applyFill="1" applyBorder="1" applyAlignment="1" applyProtection="1">
      <alignment horizontal="center" vertical="center"/>
      <protection locked="0"/>
    </xf>
    <xf numFmtId="3" fontId="35" fillId="4" borderId="29" xfId="220" applyNumberFormat="1" applyFont="1" applyFill="1" applyBorder="1" applyAlignment="1" applyProtection="1">
      <alignment horizontal="center" vertical="center"/>
      <protection locked="0"/>
    </xf>
    <xf numFmtId="165" fontId="41" fillId="29" borderId="27" xfId="4" applyNumberFormat="1" applyFont="1" applyFill="1" applyBorder="1" applyAlignment="1" applyProtection="1">
      <alignment horizontal="center" vertical="center"/>
      <protection hidden="1"/>
    </xf>
    <xf numFmtId="165" fontId="41" fillId="29" borderId="28" xfId="4" applyNumberFormat="1" applyFont="1" applyFill="1" applyBorder="1" applyAlignment="1" applyProtection="1">
      <alignment horizontal="center" vertical="center"/>
      <protection hidden="1"/>
    </xf>
    <xf numFmtId="14" fontId="37" fillId="5" borderId="31" xfId="193" applyNumberFormat="1" applyFont="1" applyFill="1" applyBorder="1" applyAlignment="1" applyProtection="1">
      <alignment horizontal="center" vertical="center" wrapText="1"/>
      <protection hidden="1"/>
    </xf>
    <xf numFmtId="14" fontId="37" fillId="5" borderId="18" xfId="193" applyNumberFormat="1" applyFont="1" applyFill="1" applyBorder="1" applyAlignment="1" applyProtection="1">
      <alignment horizontal="center" vertical="center" wrapText="1"/>
      <protection hidden="1"/>
    </xf>
    <xf numFmtId="3" fontId="42" fillId="0" borderId="30" xfId="193" applyNumberFormat="1" applyFont="1" applyBorder="1" applyAlignment="1" applyProtection="1">
      <alignment horizontal="right" vertical="center" indent="2"/>
      <protection hidden="1"/>
    </xf>
    <xf numFmtId="165" fontId="42" fillId="0" borderId="30" xfId="188" applyNumberFormat="1" applyFont="1" applyBorder="1" applyAlignment="1" applyProtection="1">
      <alignment horizontal="right" vertical="center" indent="2"/>
      <protection hidden="1"/>
    </xf>
    <xf numFmtId="0" fontId="35" fillId="29" borderId="28" xfId="193" applyFont="1" applyFill="1" applyBorder="1" applyAlignment="1" applyProtection="1">
      <alignment horizontal="left" vertical="center" wrapText="1" indent="1"/>
      <protection hidden="1"/>
    </xf>
    <xf numFmtId="3" fontId="35" fillId="29" borderId="28" xfId="193" applyNumberFormat="1" applyFont="1" applyFill="1" applyBorder="1" applyAlignment="1" applyProtection="1">
      <alignment horizontal="right" vertical="center" indent="2"/>
      <protection locked="0"/>
    </xf>
    <xf numFmtId="165" fontId="35" fillId="29" borderId="28" xfId="188" applyNumberFormat="1" applyFont="1" applyFill="1" applyBorder="1" applyAlignment="1" applyProtection="1">
      <alignment horizontal="right" vertical="center" indent="2"/>
      <protection hidden="1"/>
    </xf>
    <xf numFmtId="0" fontId="35" fillId="4" borderId="28" xfId="193" applyFont="1" applyFill="1" applyBorder="1" applyAlignment="1" applyProtection="1">
      <alignment horizontal="left" vertical="center" wrapText="1" indent="1"/>
      <protection hidden="1"/>
    </xf>
    <xf numFmtId="3" fontId="35" fillId="4" borderId="28" xfId="193" applyNumberFormat="1" applyFont="1" applyFill="1" applyBorder="1" applyAlignment="1" applyProtection="1">
      <alignment horizontal="right" vertical="center" indent="2"/>
      <protection locked="0"/>
    </xf>
    <xf numFmtId="165" fontId="35" fillId="4" borderId="28" xfId="188" applyNumberFormat="1" applyFont="1" applyFill="1" applyBorder="1" applyAlignment="1" applyProtection="1">
      <alignment horizontal="right" vertical="center" indent="2"/>
      <protection hidden="1"/>
    </xf>
    <xf numFmtId="165" fontId="30" fillId="4" borderId="28" xfId="188" applyNumberFormat="1" applyFont="1" applyFill="1" applyBorder="1" applyAlignment="1" applyProtection="1">
      <alignment horizontal="right" vertical="center" indent="2"/>
      <protection hidden="1"/>
    </xf>
    <xf numFmtId="3" fontId="42" fillId="0" borderId="27" xfId="193" applyNumberFormat="1" applyFont="1" applyBorder="1" applyAlignment="1" applyProtection="1">
      <alignment horizontal="right" vertical="center" indent="2"/>
      <protection hidden="1"/>
    </xf>
    <xf numFmtId="165" fontId="42" fillId="0" borderId="27" xfId="188" applyNumberFormat="1" applyFont="1" applyBorder="1" applyAlignment="1" applyProtection="1">
      <alignment horizontal="right" vertical="center" indent="2"/>
      <protection hidden="1"/>
    </xf>
    <xf numFmtId="0" fontId="35" fillId="4" borderId="29" xfId="193" applyFont="1" applyFill="1" applyBorder="1" applyAlignment="1" applyProtection="1">
      <alignment horizontal="left" vertical="center" wrapText="1" indent="1"/>
      <protection hidden="1"/>
    </xf>
    <xf numFmtId="3" fontId="35" fillId="4" borderId="29" xfId="193" applyNumberFormat="1" applyFont="1" applyFill="1" applyBorder="1" applyAlignment="1" applyProtection="1">
      <alignment horizontal="right" vertical="center" indent="2"/>
      <protection locked="0"/>
    </xf>
    <xf numFmtId="165" fontId="35" fillId="4" borderId="29" xfId="188" applyNumberFormat="1" applyFont="1" applyFill="1" applyBorder="1" applyAlignment="1" applyProtection="1">
      <alignment horizontal="right" vertical="center" indent="2"/>
      <protection hidden="1"/>
    </xf>
    <xf numFmtId="165" fontId="30" fillId="4" borderId="27" xfId="4" applyNumberFormat="1" applyFont="1" applyFill="1" applyBorder="1" applyAlignment="1" applyProtection="1">
      <alignment horizontal="center" vertical="center"/>
      <protection locked="0"/>
    </xf>
    <xf numFmtId="165" fontId="30" fillId="29" borderId="28" xfId="4" applyNumberFormat="1" applyFont="1" applyFill="1" applyBorder="1" applyAlignment="1" applyProtection="1">
      <alignment horizontal="center" vertical="center"/>
      <protection locked="0"/>
    </xf>
    <xf numFmtId="10" fontId="35" fillId="29" borderId="24" xfId="4" applyNumberFormat="1" applyFont="1" applyFill="1" applyBorder="1" applyAlignment="1" applyProtection="1">
      <alignment horizontal="center" vertical="center"/>
      <protection locked="0"/>
    </xf>
    <xf numFmtId="14" fontId="34" fillId="5" borderId="24" xfId="193" applyNumberFormat="1" applyFont="1" applyFill="1" applyBorder="1" applyAlignment="1" applyProtection="1">
      <alignment horizontal="center" vertical="center" wrapText="1"/>
      <protection hidden="1"/>
    </xf>
    <xf numFmtId="10" fontId="35" fillId="4" borderId="24" xfId="4" applyNumberFormat="1" applyFont="1" applyFill="1" applyBorder="1" applyAlignment="1" applyProtection="1">
      <alignment horizontal="center" vertical="center"/>
      <protection locked="0"/>
    </xf>
    <xf numFmtId="165" fontId="41" fillId="4" borderId="28" xfId="4" applyNumberFormat="1" applyFont="1" applyFill="1" applyBorder="1" applyAlignment="1" applyProtection="1">
      <alignment horizontal="center" vertical="center"/>
      <protection hidden="1"/>
    </xf>
    <xf numFmtId="165" fontId="41" fillId="4" borderId="29" xfId="4" applyNumberFormat="1" applyFont="1" applyFill="1" applyBorder="1" applyAlignment="1" applyProtection="1">
      <alignment horizontal="center" vertical="center"/>
      <protection hidden="1"/>
    </xf>
    <xf numFmtId="10" fontId="30" fillId="0" borderId="0" xfId="4" applyNumberFormat="1" applyFont="1" applyAlignment="1" applyProtection="1">
      <alignment horizontal="left" vertical="center" indent="1"/>
      <protection hidden="1"/>
    </xf>
    <xf numFmtId="0" fontId="31" fillId="30" borderId="0" xfId="193" applyFont="1" applyFill="1" applyAlignment="1" applyProtection="1">
      <alignment horizontal="left" vertical="center" wrapText="1"/>
      <protection hidden="1"/>
    </xf>
    <xf numFmtId="0" fontId="43" fillId="4" borderId="0" xfId="193" applyFont="1" applyFill="1" applyProtection="1">
      <protection hidden="1"/>
    </xf>
    <xf numFmtId="0" fontId="33" fillId="4" borderId="33" xfId="220" applyFont="1" applyFill="1" applyBorder="1" applyAlignment="1" applyProtection="1">
      <alignment horizontal="left" vertical="center" wrapText="1" indent="1"/>
      <protection hidden="1"/>
    </xf>
    <xf numFmtId="14" fontId="34" fillId="5" borderId="34" xfId="193" applyNumberFormat="1" applyFont="1" applyFill="1" applyBorder="1" applyAlignment="1" applyProtection="1">
      <alignment horizontal="center" vertical="center" wrapText="1"/>
      <protection hidden="1"/>
    </xf>
    <xf numFmtId="14" fontId="34" fillId="5" borderId="35" xfId="193" applyNumberFormat="1" applyFont="1" applyFill="1" applyBorder="1" applyAlignment="1" applyProtection="1">
      <alignment horizontal="center" vertical="center" wrapText="1"/>
      <protection hidden="1"/>
    </xf>
    <xf numFmtId="14" fontId="30" fillId="4" borderId="36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29" borderId="37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4" borderId="38" xfId="193" applyNumberFormat="1" applyFont="1" applyFill="1" applyBorder="1" applyAlignment="1" applyProtection="1">
      <alignment horizontal="left" vertical="center" wrapText="1" indent="1"/>
      <protection hidden="1"/>
    </xf>
    <xf numFmtId="14" fontId="34" fillId="5" borderId="30" xfId="193" applyNumberFormat="1" applyFont="1" applyFill="1" applyBorder="1" applyAlignment="1" applyProtection="1">
      <alignment horizontal="center" vertical="center" wrapText="1"/>
      <protection hidden="1"/>
    </xf>
    <xf numFmtId="14" fontId="34" fillId="5" borderId="41" xfId="193" applyNumberFormat="1" applyFont="1" applyFill="1" applyBorder="1" applyAlignment="1" applyProtection="1">
      <alignment horizontal="center" vertical="center" wrapText="1"/>
      <protection hidden="1"/>
    </xf>
    <xf numFmtId="0" fontId="33" fillId="4" borderId="43" xfId="220" applyFont="1" applyFill="1" applyBorder="1" applyAlignment="1" applyProtection="1">
      <alignment horizontal="left" vertical="center" wrapText="1" indent="1"/>
      <protection hidden="1"/>
    </xf>
    <xf numFmtId="14" fontId="30" fillId="4" borderId="44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29" borderId="45" xfId="193" applyNumberFormat="1" applyFont="1" applyFill="1" applyBorder="1" applyAlignment="1" applyProtection="1">
      <alignment horizontal="left" vertical="center" wrapText="1" indent="1"/>
      <protection hidden="1"/>
    </xf>
    <xf numFmtId="165" fontId="30" fillId="4" borderId="32" xfId="4" applyNumberFormat="1" applyFont="1" applyFill="1" applyBorder="1" applyAlignment="1" applyProtection="1">
      <alignment horizontal="center" vertical="center"/>
      <protection locked="0"/>
    </xf>
    <xf numFmtId="165" fontId="30" fillId="29" borderId="32" xfId="4" applyNumberFormat="1" applyFont="1" applyFill="1" applyBorder="1" applyAlignment="1" applyProtection="1">
      <alignment horizontal="center" vertical="center"/>
      <protection locked="0"/>
    </xf>
    <xf numFmtId="14" fontId="30" fillId="4" borderId="37" xfId="193" applyNumberFormat="1" applyFont="1" applyFill="1" applyBorder="1" applyAlignment="1" applyProtection="1">
      <alignment horizontal="left" vertical="center" wrapText="1" indent="1"/>
      <protection hidden="1"/>
    </xf>
    <xf numFmtId="165" fontId="30" fillId="4" borderId="28" xfId="4" applyNumberFormat="1" applyFont="1" applyFill="1" applyBorder="1" applyAlignment="1" applyProtection="1">
      <alignment horizontal="center" vertical="center"/>
      <protection locked="0"/>
    </xf>
    <xf numFmtId="14" fontId="30" fillId="29" borderId="38" xfId="193" applyNumberFormat="1" applyFont="1" applyFill="1" applyBorder="1" applyAlignment="1" applyProtection="1">
      <alignment horizontal="left" vertical="center" wrapText="1" indent="1"/>
      <protection hidden="1"/>
    </xf>
    <xf numFmtId="165" fontId="30" fillId="29" borderId="39" xfId="4" applyNumberFormat="1" applyFont="1" applyFill="1" applyBorder="1" applyAlignment="1" applyProtection="1">
      <alignment horizontal="center" vertical="center"/>
      <protection locked="0"/>
    </xf>
    <xf numFmtId="165" fontId="30" fillId="29" borderId="40" xfId="4" applyNumberFormat="1" applyFont="1" applyFill="1" applyBorder="1" applyAlignment="1" applyProtection="1">
      <alignment horizontal="center" vertical="center"/>
      <protection locked="0"/>
    </xf>
    <xf numFmtId="14" fontId="34" fillId="5" borderId="19" xfId="193" applyNumberFormat="1" applyFont="1" applyFill="1" applyBorder="1" applyAlignment="1" applyProtection="1">
      <alignment horizontal="center" vertical="center" wrapText="1"/>
      <protection hidden="1"/>
    </xf>
    <xf numFmtId="14" fontId="35" fillId="4" borderId="28" xfId="193" applyNumberFormat="1" applyFont="1" applyFill="1" applyBorder="1" applyAlignment="1" applyProtection="1">
      <alignment horizontal="left" vertical="center" wrapText="1" indent="1"/>
      <protection hidden="1"/>
    </xf>
    <xf numFmtId="14" fontId="37" fillId="5" borderId="31" xfId="193" applyNumberFormat="1" applyFont="1" applyFill="1" applyBorder="1" applyAlignment="1" applyProtection="1">
      <alignment horizontal="left" vertical="center" wrapText="1"/>
      <protection hidden="1"/>
    </xf>
    <xf numFmtId="14" fontId="34" fillId="5" borderId="58" xfId="193" applyNumberFormat="1" applyFont="1" applyFill="1" applyBorder="1" applyAlignment="1" applyProtection="1">
      <alignment horizontal="center" vertical="center" wrapText="1"/>
      <protection hidden="1"/>
    </xf>
    <xf numFmtId="10" fontId="35" fillId="29" borderId="58" xfId="4" applyNumberFormat="1" applyFont="1" applyFill="1" applyBorder="1" applyAlignment="1" applyProtection="1">
      <alignment horizontal="center" vertical="center"/>
      <protection locked="0"/>
    </xf>
    <xf numFmtId="10" fontId="35" fillId="4" borderId="58" xfId="4" applyNumberFormat="1" applyFont="1" applyFill="1" applyBorder="1" applyAlignment="1" applyProtection="1">
      <alignment horizontal="center" vertical="center"/>
      <protection locked="0"/>
    </xf>
    <xf numFmtId="14" fontId="30" fillId="4" borderId="46" xfId="193" applyNumberFormat="1" applyFont="1" applyFill="1" applyBorder="1" applyAlignment="1" applyProtection="1">
      <alignment horizontal="left" vertical="center" wrapText="1" indent="1"/>
      <protection hidden="1"/>
    </xf>
    <xf numFmtId="14" fontId="34" fillId="5" borderId="44" xfId="193" applyNumberFormat="1" applyFont="1" applyFill="1" applyBorder="1" applyAlignment="1" applyProtection="1">
      <alignment horizontal="center" vertical="center" wrapText="1"/>
      <protection hidden="1"/>
    </xf>
    <xf numFmtId="14" fontId="30" fillId="29" borderId="56" xfId="193" applyNumberFormat="1" applyFont="1" applyFill="1" applyBorder="1" applyAlignment="1" applyProtection="1">
      <alignment horizontal="left" vertical="center" wrapText="1" indent="1"/>
      <protection hidden="1"/>
    </xf>
    <xf numFmtId="0" fontId="33" fillId="4" borderId="59" xfId="193" applyFont="1" applyFill="1" applyBorder="1" applyAlignment="1" applyProtection="1">
      <alignment horizontal="left" vertical="center" wrapText="1" indent="1"/>
      <protection hidden="1"/>
    </xf>
    <xf numFmtId="0" fontId="35" fillId="29" borderId="44" xfId="193" applyFont="1" applyFill="1" applyBorder="1" applyAlignment="1" applyProtection="1">
      <alignment horizontal="left" vertical="center" wrapText="1" indent="1"/>
      <protection hidden="1"/>
    </xf>
    <xf numFmtId="0" fontId="35" fillId="3" borderId="45" xfId="193" applyFont="1" applyFill="1" applyBorder="1" applyAlignment="1" applyProtection="1">
      <alignment horizontal="left" vertical="center" wrapText="1" indent="1"/>
      <protection hidden="1"/>
    </xf>
    <xf numFmtId="0" fontId="35" fillId="29" borderId="45" xfId="193" applyFont="1" applyFill="1" applyBorder="1" applyAlignment="1" applyProtection="1">
      <alignment horizontal="left" vertical="center" wrapText="1" indent="1"/>
      <protection hidden="1"/>
    </xf>
    <xf numFmtId="0" fontId="35" fillId="3" borderId="46" xfId="193" applyFont="1" applyFill="1" applyBorder="1" applyAlignment="1" applyProtection="1">
      <alignment horizontal="left" vertical="center" wrapText="1" indent="1"/>
      <protection hidden="1"/>
    </xf>
    <xf numFmtId="0" fontId="33" fillId="4" borderId="30" xfId="220" applyFont="1" applyFill="1" applyBorder="1" applyAlignment="1" applyProtection="1">
      <alignment horizontal="left" vertical="center" wrapText="1" indent="1"/>
      <protection hidden="1"/>
    </xf>
    <xf numFmtId="0" fontId="30" fillId="4" borderId="0" xfId="193" applyFont="1" applyFill="1" applyAlignment="1" applyProtection="1">
      <alignment wrapText="1"/>
      <protection hidden="1"/>
    </xf>
    <xf numFmtId="0" fontId="30" fillId="0" borderId="0" xfId="193" applyFont="1" applyAlignment="1" applyProtection="1">
      <alignment wrapText="1"/>
      <protection hidden="1"/>
    </xf>
    <xf numFmtId="2" fontId="30" fillId="29" borderId="12" xfId="170" applyNumberFormat="1" applyFont="1" applyFill="1" applyBorder="1" applyAlignment="1" applyProtection="1">
      <alignment horizontal="right" vertical="center" indent="2"/>
      <protection locked="0"/>
    </xf>
    <xf numFmtId="2" fontId="30" fillId="3" borderId="12" xfId="170" applyNumberFormat="1" applyFont="1" applyFill="1" applyBorder="1" applyAlignment="1" applyProtection="1">
      <alignment horizontal="right" vertical="center" indent="2"/>
      <protection locked="0"/>
    </xf>
    <xf numFmtId="2" fontId="36" fillId="28" borderId="0" xfId="170" applyNumberFormat="1" applyFont="1" applyFill="1" applyAlignment="1" applyProtection="1">
      <alignment horizontal="left" vertical="center" wrapText="1" indent="1"/>
      <protection locked="0"/>
    </xf>
    <xf numFmtId="2" fontId="36" fillId="28" borderId="0" xfId="170" applyNumberFormat="1" applyFont="1" applyFill="1" applyAlignment="1" applyProtection="1">
      <alignment horizontal="left" indent="1"/>
      <protection locked="0"/>
    </xf>
    <xf numFmtId="49" fontId="30" fillId="4" borderId="42" xfId="220" applyNumberFormat="1" applyFont="1" applyFill="1" applyBorder="1" applyAlignment="1" applyProtection="1">
      <alignment horizontal="center" vertical="center"/>
      <protection locked="0"/>
    </xf>
    <xf numFmtId="49" fontId="30" fillId="29" borderId="32" xfId="220" applyNumberFormat="1" applyFont="1" applyFill="1" applyBorder="1" applyAlignment="1" applyProtection="1">
      <alignment horizontal="center" vertical="center"/>
      <protection locked="0"/>
    </xf>
    <xf numFmtId="49" fontId="30" fillId="4" borderId="32" xfId="220" applyNumberFormat="1" applyFont="1" applyFill="1" applyBorder="1" applyAlignment="1" applyProtection="1">
      <alignment horizontal="center" vertical="center"/>
      <protection locked="0"/>
    </xf>
    <xf numFmtId="1" fontId="30" fillId="29" borderId="28" xfId="220" applyNumberFormat="1" applyFont="1" applyFill="1" applyBorder="1" applyAlignment="1" applyProtection="1">
      <alignment horizontal="center" vertical="center"/>
      <protection locked="0"/>
    </xf>
    <xf numFmtId="1" fontId="30" fillId="4" borderId="27" xfId="220" applyNumberFormat="1" applyFont="1" applyFill="1" applyBorder="1" applyAlignment="1" applyProtection="1">
      <alignment horizontal="center" vertical="center"/>
      <protection locked="0"/>
    </xf>
    <xf numFmtId="10" fontId="30" fillId="4" borderId="52" xfId="220" applyNumberFormat="1" applyFont="1" applyFill="1" applyBorder="1" applyAlignment="1" applyProtection="1">
      <alignment horizontal="center" vertical="center"/>
      <protection locked="0"/>
    </xf>
    <xf numFmtId="10" fontId="30" fillId="29" borderId="52" xfId="220" applyNumberFormat="1" applyFont="1" applyFill="1" applyBorder="1" applyAlignment="1" applyProtection="1">
      <alignment horizontal="center" vertical="center"/>
      <protection locked="0"/>
    </xf>
    <xf numFmtId="2" fontId="30" fillId="4" borderId="52" xfId="220" applyNumberFormat="1" applyFont="1" applyFill="1" applyBorder="1" applyAlignment="1" applyProtection="1">
      <alignment horizontal="center" vertical="center"/>
      <protection locked="0"/>
    </xf>
    <xf numFmtId="2" fontId="30" fillId="29" borderId="52" xfId="220" applyNumberFormat="1" applyFont="1" applyFill="1" applyBorder="1" applyAlignment="1" applyProtection="1">
      <alignment horizontal="center" vertical="center"/>
      <protection locked="0"/>
    </xf>
    <xf numFmtId="49" fontId="30" fillId="29" borderId="12" xfId="193" applyNumberFormat="1" applyFont="1" applyFill="1" applyBorder="1" applyAlignment="1" applyProtection="1">
      <alignment horizontal="left" vertical="center" wrapText="1"/>
      <protection locked="0"/>
    </xf>
    <xf numFmtId="49" fontId="30" fillId="3" borderId="12" xfId="193" applyNumberFormat="1" applyFont="1" applyFill="1" applyBorder="1" applyAlignment="1" applyProtection="1">
      <alignment horizontal="left" vertical="center" wrapText="1"/>
      <protection locked="0"/>
    </xf>
    <xf numFmtId="49" fontId="38" fillId="28" borderId="0" xfId="193" applyNumberFormat="1" applyFont="1" applyFill="1" applyAlignment="1" applyProtection="1">
      <alignment horizontal="left" vertical="center" wrapText="1" indent="1"/>
      <protection locked="0"/>
    </xf>
    <xf numFmtId="49" fontId="38" fillId="28" borderId="0" xfId="193" applyNumberFormat="1" applyFont="1" applyFill="1" applyAlignment="1" applyProtection="1">
      <alignment horizontal="left" indent="1"/>
      <protection locked="0"/>
    </xf>
    <xf numFmtId="49" fontId="30" fillId="29" borderId="12" xfId="193" applyNumberFormat="1" applyFont="1" applyFill="1" applyBorder="1" applyAlignment="1" applyProtection="1">
      <alignment horizontal="right" vertical="center" wrapText="1"/>
      <protection locked="0"/>
    </xf>
    <xf numFmtId="49" fontId="30" fillId="3" borderId="12" xfId="193" applyNumberFormat="1" applyFont="1" applyFill="1" applyBorder="1" applyAlignment="1" applyProtection="1">
      <alignment horizontal="right" vertical="center" wrapText="1"/>
      <protection locked="0"/>
    </xf>
    <xf numFmtId="49" fontId="36" fillId="28" borderId="0" xfId="193" applyNumberFormat="1" applyFont="1" applyFill="1" applyAlignment="1" applyProtection="1">
      <alignment horizontal="left" vertical="center" wrapText="1" indent="1"/>
      <protection locked="0"/>
    </xf>
    <xf numFmtId="49" fontId="36" fillId="28" borderId="0" xfId="193" applyNumberFormat="1" applyFont="1" applyFill="1" applyAlignment="1" applyProtection="1">
      <alignment horizontal="left" indent="1"/>
      <protection locked="0"/>
    </xf>
    <xf numFmtId="49" fontId="30" fillId="29" borderId="12" xfId="170" applyNumberFormat="1" applyFont="1" applyFill="1" applyBorder="1" applyAlignment="1" applyProtection="1">
      <alignment horizontal="right" vertical="center" indent="2"/>
      <protection locked="0"/>
    </xf>
    <xf numFmtId="49" fontId="30" fillId="3" borderId="12" xfId="170" applyNumberFormat="1" applyFont="1" applyFill="1" applyBorder="1" applyAlignment="1" applyProtection="1">
      <alignment horizontal="right" vertical="center" indent="2"/>
      <protection locked="0"/>
    </xf>
    <xf numFmtId="49" fontId="36" fillId="28" borderId="0" xfId="170" applyNumberFormat="1" applyFont="1" applyFill="1" applyAlignment="1" applyProtection="1">
      <alignment horizontal="left" vertical="center" wrapText="1" indent="1"/>
      <protection locked="0"/>
    </xf>
    <xf numFmtId="49" fontId="36" fillId="28" borderId="0" xfId="170" applyNumberFormat="1" applyFont="1" applyFill="1" applyAlignment="1" applyProtection="1">
      <alignment horizontal="left" indent="1"/>
      <protection locked="0"/>
    </xf>
    <xf numFmtId="3" fontId="35" fillId="29" borderId="27" xfId="220" applyNumberFormat="1" applyFont="1" applyFill="1" applyBorder="1" applyAlignment="1" applyProtection="1">
      <alignment horizontal="center" vertical="center"/>
      <protection locked="0"/>
    </xf>
    <xf numFmtId="10" fontId="30" fillId="4" borderId="32" xfId="220" applyNumberFormat="1" applyFont="1" applyFill="1" applyBorder="1" applyAlignment="1" applyProtection="1">
      <alignment horizontal="center" vertical="center"/>
      <protection locked="0"/>
    </xf>
    <xf numFmtId="10" fontId="30" fillId="29" borderId="32" xfId="220" applyNumberFormat="1" applyFont="1" applyFill="1" applyBorder="1" applyAlignment="1" applyProtection="1">
      <alignment horizontal="center" vertical="center"/>
      <protection locked="0"/>
    </xf>
    <xf numFmtId="10" fontId="30" fillId="4" borderId="40" xfId="220" applyNumberFormat="1" applyFont="1" applyFill="1" applyBorder="1" applyAlignment="1" applyProtection="1">
      <alignment horizontal="center" vertical="center"/>
      <protection locked="0"/>
    </xf>
    <xf numFmtId="1" fontId="30" fillId="4" borderId="39" xfId="220" applyNumberFormat="1" applyFont="1" applyFill="1" applyBorder="1" applyAlignment="1" applyProtection="1">
      <alignment horizontal="center" vertical="center"/>
      <protection locked="0"/>
    </xf>
    <xf numFmtId="49" fontId="30" fillId="4" borderId="40" xfId="220" applyNumberFormat="1" applyFont="1" applyFill="1" applyBorder="1" applyAlignment="1" applyProtection="1">
      <alignment horizontal="center" vertical="center"/>
      <protection locked="0"/>
    </xf>
    <xf numFmtId="14" fontId="34" fillId="5" borderId="16" xfId="193" applyNumberFormat="1" applyFont="1" applyFill="1" applyBorder="1" applyAlignment="1" applyProtection="1">
      <alignment horizontal="center" vertical="center" wrapText="1"/>
      <protection hidden="1"/>
    </xf>
    <xf numFmtId="14" fontId="30" fillId="29" borderId="32" xfId="220" applyNumberFormat="1" applyFont="1" applyFill="1" applyBorder="1" applyAlignment="1" applyProtection="1">
      <alignment horizontal="center" vertical="center"/>
      <protection locked="0"/>
    </xf>
    <xf numFmtId="0" fontId="31" fillId="30" borderId="0" xfId="193" applyFont="1" applyFill="1" applyAlignment="1" applyProtection="1">
      <alignment vertical="top" wrapText="1"/>
      <protection hidden="1"/>
    </xf>
    <xf numFmtId="2" fontId="30" fillId="4" borderId="27" xfId="220" applyNumberFormat="1" applyFont="1" applyFill="1" applyBorder="1" applyAlignment="1" applyProtection="1">
      <alignment horizontal="center" vertical="center"/>
      <protection locked="0"/>
    </xf>
    <xf numFmtId="2" fontId="30" fillId="29" borderId="28" xfId="220" applyNumberFormat="1" applyFont="1" applyFill="1" applyBorder="1" applyAlignment="1" applyProtection="1">
      <alignment horizontal="center" vertical="center"/>
      <protection locked="0"/>
    </xf>
    <xf numFmtId="2" fontId="30" fillId="4" borderId="39" xfId="220" applyNumberFormat="1" applyFont="1" applyFill="1" applyBorder="1" applyAlignment="1" applyProtection="1">
      <alignment horizontal="center" vertical="center"/>
      <protection locked="0"/>
    </xf>
    <xf numFmtId="165" fontId="35" fillId="29" borderId="28" xfId="4" applyNumberFormat="1" applyFont="1" applyFill="1" applyBorder="1" applyAlignment="1" applyProtection="1">
      <alignment horizontal="left" vertical="center" wrapText="1" indent="1"/>
      <protection hidden="1"/>
    </xf>
    <xf numFmtId="165" fontId="35" fillId="4" borderId="29" xfId="4" applyNumberFormat="1" applyFont="1" applyFill="1" applyBorder="1" applyAlignment="1" applyProtection="1">
      <alignment horizontal="left" vertical="center" wrapText="1" indent="1"/>
      <protection hidden="1"/>
    </xf>
    <xf numFmtId="14" fontId="34" fillId="5" borderId="54" xfId="193" applyNumberFormat="1" applyFont="1" applyFill="1" applyBorder="1" applyAlignment="1" applyProtection="1">
      <alignment horizontal="center" vertical="center" wrapText="1"/>
      <protection hidden="1"/>
    </xf>
    <xf numFmtId="14" fontId="34" fillId="5" borderId="65" xfId="193" applyNumberFormat="1" applyFont="1" applyFill="1" applyBorder="1" applyAlignment="1" applyProtection="1">
      <alignment horizontal="center" vertical="center" wrapText="1"/>
      <protection hidden="1"/>
    </xf>
    <xf numFmtId="0" fontId="30" fillId="4" borderId="0" xfId="193" applyFont="1" applyFill="1" applyAlignment="1" applyProtection="1">
      <alignment horizontal="left" vertical="top" indent="1"/>
      <protection hidden="1"/>
    </xf>
    <xf numFmtId="0" fontId="36" fillId="33" borderId="60" xfId="223" applyNumberFormat="1" applyFont="1" applyFill="1" applyBorder="1" applyAlignment="1" applyProtection="1">
      <alignment horizontal="left" vertical="center" wrapText="1"/>
      <protection hidden="1"/>
    </xf>
    <xf numFmtId="10" fontId="30" fillId="33" borderId="52" xfId="223" applyNumberFormat="1" applyFont="1" applyFill="1" applyBorder="1" applyAlignment="1" applyProtection="1">
      <alignment horizontal="center" vertical="center"/>
      <protection hidden="1"/>
    </xf>
    <xf numFmtId="0" fontId="30" fillId="4" borderId="37" xfId="223" applyNumberFormat="1" applyFont="1" applyFill="1" applyBorder="1" applyAlignment="1" applyProtection="1">
      <alignment horizontal="left" vertical="center" indent="1"/>
      <protection hidden="1"/>
    </xf>
    <xf numFmtId="3" fontId="30" fillId="4" borderId="28" xfId="223" applyNumberFormat="1" applyFont="1" applyFill="1" applyBorder="1" applyAlignment="1" applyProtection="1">
      <alignment horizontal="center" vertical="center"/>
      <protection hidden="1"/>
    </xf>
    <xf numFmtId="171" fontId="30" fillId="4" borderId="28" xfId="224" applyNumberFormat="1" applyFont="1" applyFill="1" applyBorder="1" applyAlignment="1" applyProtection="1">
      <alignment horizontal="center" vertical="center"/>
      <protection hidden="1"/>
    </xf>
    <xf numFmtId="43" fontId="30" fillId="4" borderId="28" xfId="224" applyFont="1" applyFill="1" applyBorder="1" applyAlignment="1" applyProtection="1">
      <alignment horizontal="center" vertical="center"/>
      <protection hidden="1"/>
    </xf>
    <xf numFmtId="43" fontId="30" fillId="4" borderId="52" xfId="224" applyFont="1" applyFill="1" applyBorder="1" applyAlignment="1" applyProtection="1">
      <alignment horizontal="center" vertical="center"/>
      <protection locked="0"/>
    </xf>
    <xf numFmtId="0" fontId="30" fillId="29" borderId="37" xfId="223" applyNumberFormat="1" applyFont="1" applyFill="1" applyBorder="1" applyAlignment="1" applyProtection="1">
      <alignment horizontal="left" vertical="center" indent="1"/>
      <protection hidden="1"/>
    </xf>
    <xf numFmtId="3" fontId="30" fillId="29" borderId="28" xfId="223" applyNumberFormat="1" applyFont="1" applyFill="1" applyBorder="1" applyAlignment="1" applyProtection="1">
      <alignment horizontal="center" vertical="center"/>
      <protection hidden="1"/>
    </xf>
    <xf numFmtId="43" fontId="30" fillId="29" borderId="28" xfId="224" applyFont="1" applyFill="1" applyBorder="1" applyAlignment="1" applyProtection="1">
      <alignment horizontal="center" vertical="center"/>
      <protection hidden="1"/>
    </xf>
    <xf numFmtId="43" fontId="30" fillId="29" borderId="52" xfId="224" applyFont="1" applyFill="1" applyBorder="1" applyAlignment="1" applyProtection="1">
      <alignment horizontal="center" vertical="center"/>
      <protection locked="0"/>
    </xf>
    <xf numFmtId="0" fontId="30" fillId="4" borderId="38" xfId="223" applyNumberFormat="1" applyFont="1" applyFill="1" applyBorder="1" applyAlignment="1" applyProtection="1">
      <alignment horizontal="left" vertical="center" indent="1"/>
      <protection hidden="1"/>
    </xf>
    <xf numFmtId="3" fontId="30" fillId="4" borderId="39" xfId="223" applyNumberFormat="1" applyFont="1" applyFill="1" applyBorder="1" applyAlignment="1" applyProtection="1">
      <alignment horizontal="center" vertical="center"/>
      <protection hidden="1"/>
    </xf>
    <xf numFmtId="171" fontId="30" fillId="4" borderId="39" xfId="224" applyNumberFormat="1" applyFont="1" applyFill="1" applyBorder="1" applyAlignment="1" applyProtection="1">
      <alignment horizontal="center" vertical="center"/>
      <protection hidden="1"/>
    </xf>
    <xf numFmtId="43" fontId="30" fillId="4" borderId="39" xfId="224" applyFont="1" applyFill="1" applyBorder="1" applyAlignment="1" applyProtection="1">
      <alignment horizontal="center" vertical="center"/>
      <protection hidden="1"/>
    </xf>
    <xf numFmtId="43" fontId="30" fillId="4" borderId="47" xfId="224" applyFont="1" applyFill="1" applyBorder="1" applyAlignment="1" applyProtection="1">
      <alignment horizontal="center" vertical="center"/>
      <protection locked="0"/>
    </xf>
    <xf numFmtId="0" fontId="36" fillId="33" borderId="37" xfId="223" applyNumberFormat="1" applyFont="1" applyFill="1" applyBorder="1" applyAlignment="1" applyProtection="1">
      <alignment horizontal="left" vertical="center"/>
      <protection hidden="1"/>
    </xf>
    <xf numFmtId="0" fontId="36" fillId="33" borderId="28" xfId="223" applyNumberFormat="1" applyFont="1" applyFill="1" applyBorder="1" applyAlignment="1" applyProtection="1">
      <alignment horizontal="left" vertical="center"/>
      <protection hidden="1"/>
    </xf>
    <xf numFmtId="10" fontId="30" fillId="33" borderId="28" xfId="223" applyNumberFormat="1" applyFont="1" applyFill="1" applyBorder="1" applyAlignment="1" applyProtection="1">
      <alignment horizontal="center" vertical="center"/>
      <protection hidden="1"/>
    </xf>
    <xf numFmtId="10" fontId="30" fillId="33" borderId="32" xfId="223" applyNumberFormat="1" applyFont="1" applyFill="1" applyBorder="1" applyAlignment="1" applyProtection="1">
      <alignment horizontal="center" vertical="center"/>
      <protection hidden="1"/>
    </xf>
    <xf numFmtId="9" fontId="30" fillId="4" borderId="28" xfId="223" applyFont="1" applyFill="1" applyBorder="1" applyAlignment="1" applyProtection="1">
      <alignment horizontal="left" vertical="center" indent="1"/>
      <protection hidden="1"/>
    </xf>
    <xf numFmtId="43" fontId="30" fillId="4" borderId="32" xfId="224" applyFont="1" applyFill="1" applyBorder="1" applyAlignment="1" applyProtection="1">
      <alignment horizontal="center" vertical="center"/>
      <protection hidden="1"/>
    </xf>
    <xf numFmtId="9" fontId="30" fillId="29" borderId="28" xfId="223" applyFont="1" applyFill="1" applyBorder="1" applyAlignment="1" applyProtection="1">
      <alignment horizontal="left" vertical="center" indent="1"/>
      <protection hidden="1"/>
    </xf>
    <xf numFmtId="43" fontId="30" fillId="29" borderId="32" xfId="224" applyFont="1" applyFill="1" applyBorder="1" applyAlignment="1" applyProtection="1">
      <alignment horizontal="center" vertical="center"/>
      <protection hidden="1"/>
    </xf>
    <xf numFmtId="0" fontId="30" fillId="29" borderId="38" xfId="223" applyNumberFormat="1" applyFont="1" applyFill="1" applyBorder="1" applyAlignment="1" applyProtection="1">
      <alignment horizontal="left" vertical="center" indent="1"/>
      <protection hidden="1"/>
    </xf>
    <xf numFmtId="9" fontId="30" fillId="29" borderId="39" xfId="223" applyFont="1" applyFill="1" applyBorder="1" applyAlignment="1" applyProtection="1">
      <alignment horizontal="left" vertical="center" indent="1"/>
      <protection hidden="1"/>
    </xf>
    <xf numFmtId="43" fontId="30" fillId="29" borderId="39" xfId="224" applyFont="1" applyFill="1" applyBorder="1" applyAlignment="1" applyProtection="1">
      <alignment horizontal="center" vertical="center"/>
      <protection hidden="1"/>
    </xf>
    <xf numFmtId="0" fontId="30" fillId="29" borderId="39" xfId="223" applyNumberFormat="1" applyFont="1" applyFill="1" applyBorder="1" applyAlignment="1" applyProtection="1">
      <alignment horizontal="left" vertical="center" indent="1"/>
      <protection hidden="1"/>
    </xf>
    <xf numFmtId="0" fontId="30" fillId="29" borderId="47" xfId="223" applyNumberFormat="1" applyFont="1" applyFill="1" applyBorder="1" applyAlignment="1" applyProtection="1">
      <alignment horizontal="left" vertical="center" indent="1"/>
      <protection hidden="1"/>
    </xf>
    <xf numFmtId="0" fontId="1" fillId="0" borderId="0" xfId="225" applyProtection="1">
      <protection hidden="1"/>
    </xf>
    <xf numFmtId="14" fontId="30" fillId="29" borderId="54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4" borderId="56" xfId="193" applyNumberFormat="1" applyFont="1" applyFill="1" applyBorder="1" applyAlignment="1" applyProtection="1">
      <alignment horizontal="left" vertical="center" wrapText="1" indent="1"/>
      <protection hidden="1"/>
    </xf>
    <xf numFmtId="14" fontId="37" fillId="5" borderId="63" xfId="193" applyNumberFormat="1" applyFont="1" applyFill="1" applyBorder="1" applyAlignment="1" applyProtection="1">
      <alignment horizontal="center" vertical="center" wrapText="1"/>
      <protection hidden="1"/>
    </xf>
    <xf numFmtId="14" fontId="37" fillId="5" borderId="66" xfId="193" applyNumberFormat="1" applyFont="1" applyFill="1" applyBorder="1" applyAlignment="1" applyProtection="1">
      <alignment horizontal="center" vertical="center" wrapText="1"/>
      <protection hidden="1"/>
    </xf>
    <xf numFmtId="14" fontId="37" fillId="5" borderId="67" xfId="193" applyNumberFormat="1" applyFont="1" applyFill="1" applyBorder="1" applyAlignment="1" applyProtection="1">
      <alignment horizontal="center" vertical="center" wrapText="1"/>
      <protection hidden="1"/>
    </xf>
    <xf numFmtId="14" fontId="30" fillId="4" borderId="39" xfId="193" applyNumberFormat="1" applyFont="1" applyFill="1" applyBorder="1" applyAlignment="1" applyProtection="1">
      <alignment horizontal="left" vertical="center" wrapText="1" indent="1"/>
      <protection hidden="1"/>
    </xf>
    <xf numFmtId="14" fontId="35" fillId="29" borderId="69" xfId="193" applyNumberFormat="1" applyFont="1" applyFill="1" applyBorder="1" applyAlignment="1" applyProtection="1">
      <alignment horizontal="left" vertical="center" wrapText="1" indent="1"/>
      <protection hidden="1"/>
    </xf>
    <xf numFmtId="172" fontId="30" fillId="4" borderId="60" xfId="224" applyNumberFormat="1" applyFont="1" applyFill="1" applyBorder="1" applyAlignment="1" applyProtection="1">
      <alignment horizontal="center" vertical="center"/>
      <protection locked="0"/>
    </xf>
    <xf numFmtId="172" fontId="30" fillId="29" borderId="60" xfId="224" applyNumberFormat="1" applyFont="1" applyFill="1" applyBorder="1" applyAlignment="1" applyProtection="1">
      <alignment horizontal="center" vertical="center"/>
      <protection locked="0"/>
    </xf>
    <xf numFmtId="172" fontId="30" fillId="4" borderId="61" xfId="224" applyNumberFormat="1" applyFont="1" applyFill="1" applyBorder="1" applyAlignment="1" applyProtection="1">
      <alignment horizontal="center" vertical="center"/>
      <protection locked="0"/>
    </xf>
    <xf numFmtId="3" fontId="35" fillId="34" borderId="28" xfId="193" applyNumberFormat="1" applyFont="1" applyFill="1" applyBorder="1" applyAlignment="1" applyProtection="1">
      <alignment horizontal="right" vertical="center" indent="2"/>
    </xf>
    <xf numFmtId="168" fontId="30" fillId="4" borderId="0" xfId="188" applyNumberFormat="1" applyFont="1" applyFill="1" applyBorder="1" applyProtection="1">
      <protection hidden="1"/>
    </xf>
    <xf numFmtId="168" fontId="30" fillId="3" borderId="0" xfId="188" applyNumberFormat="1" applyFont="1" applyFill="1" applyBorder="1" applyProtection="1">
      <protection hidden="1"/>
    </xf>
    <xf numFmtId="0" fontId="0" fillId="4" borderId="0" xfId="0" applyFill="1"/>
    <xf numFmtId="0" fontId="38" fillId="4" borderId="0" xfId="193" applyFont="1" applyFill="1" applyAlignment="1" applyProtection="1">
      <alignment horizontal="left" indent="1"/>
      <protection locked="0"/>
    </xf>
    <xf numFmtId="0" fontId="36" fillId="4" borderId="0" xfId="193" applyFont="1" applyFill="1" applyAlignment="1" applyProtection="1">
      <alignment horizontal="left" indent="1"/>
      <protection locked="0"/>
    </xf>
    <xf numFmtId="2" fontId="36" fillId="4" borderId="0" xfId="170" applyNumberFormat="1" applyFont="1" applyFill="1" applyBorder="1" applyAlignment="1" applyProtection="1">
      <alignment horizontal="left" indent="1"/>
      <protection locked="0"/>
    </xf>
    <xf numFmtId="164" fontId="36" fillId="4" borderId="0" xfId="170" applyFont="1" applyFill="1" applyBorder="1" applyAlignment="1" applyProtection="1">
      <alignment horizontal="left" indent="1"/>
      <protection locked="0"/>
    </xf>
    <xf numFmtId="10" fontId="30" fillId="29" borderId="71" xfId="193" applyNumberFormat="1" applyFont="1" applyFill="1" applyBorder="1" applyAlignment="1" applyProtection="1">
      <alignment horizontal="right" vertical="center" wrapText="1"/>
      <protection locked="0"/>
    </xf>
    <xf numFmtId="49" fontId="30" fillId="29" borderId="70" xfId="193" applyNumberFormat="1" applyFont="1" applyFill="1" applyBorder="1" applyAlignment="1" applyProtection="1">
      <alignment horizontal="right" vertical="center" wrapText="1"/>
      <protection locked="0"/>
    </xf>
    <xf numFmtId="49" fontId="38" fillId="4" borderId="0" xfId="193" applyNumberFormat="1" applyFont="1" applyFill="1" applyAlignment="1" applyProtection="1">
      <alignment horizontal="left" indent="1"/>
      <protection locked="0"/>
    </xf>
    <xf numFmtId="49" fontId="36" fillId="4" borderId="0" xfId="193" applyNumberFormat="1" applyFont="1" applyFill="1" applyAlignment="1" applyProtection="1">
      <alignment horizontal="left" indent="1"/>
      <protection locked="0"/>
    </xf>
    <xf numFmtId="0" fontId="30" fillId="4" borderId="0" xfId="193" applyFont="1" applyFill="1" applyAlignment="1" applyProtection="1">
      <alignment horizontal="center"/>
      <protection hidden="1"/>
    </xf>
    <xf numFmtId="49" fontId="30" fillId="3" borderId="71" xfId="193" applyNumberFormat="1" applyFont="1" applyFill="1" applyBorder="1" applyAlignment="1" applyProtection="1">
      <alignment horizontal="left" vertical="center" wrapText="1"/>
      <protection locked="0"/>
    </xf>
    <xf numFmtId="49" fontId="30" fillId="3" borderId="71" xfId="193" applyNumberFormat="1" applyFont="1" applyFill="1" applyBorder="1" applyAlignment="1" applyProtection="1">
      <alignment horizontal="right" vertical="center" wrapText="1"/>
      <protection locked="0"/>
    </xf>
    <xf numFmtId="10" fontId="30" fillId="3" borderId="71" xfId="193" applyNumberFormat="1" applyFont="1" applyFill="1" applyBorder="1" applyAlignment="1" applyProtection="1">
      <alignment horizontal="right" vertical="center" wrapText="1"/>
      <protection locked="0"/>
    </xf>
    <xf numFmtId="14" fontId="30" fillId="29" borderId="46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29" borderId="40" xfId="220" applyNumberFormat="1" applyFont="1" applyFill="1" applyBorder="1" applyAlignment="1" applyProtection="1">
      <alignment horizontal="center" vertical="center"/>
      <protection locked="0"/>
    </xf>
    <xf numFmtId="10" fontId="30" fillId="4" borderId="47" xfId="220" applyNumberFormat="1" applyFont="1" applyFill="1" applyBorder="1" applyAlignment="1" applyProtection="1">
      <alignment horizontal="center" vertical="center"/>
      <protection locked="0"/>
    </xf>
    <xf numFmtId="14" fontId="30" fillId="4" borderId="72" xfId="193" applyNumberFormat="1" applyFont="1" applyFill="1" applyBorder="1" applyAlignment="1" applyProtection="1">
      <alignment horizontal="left" vertical="center" wrapText="1" indent="1"/>
      <protection hidden="1"/>
    </xf>
    <xf numFmtId="14" fontId="30" fillId="4" borderId="45" xfId="193" applyNumberFormat="1" applyFont="1" applyFill="1" applyBorder="1" applyAlignment="1" applyProtection="1">
      <alignment horizontal="left" vertical="center" wrapText="1" indent="1"/>
      <protection hidden="1"/>
    </xf>
    <xf numFmtId="2" fontId="30" fillId="4" borderId="72" xfId="220" applyNumberFormat="1" applyFont="1" applyFill="1" applyBorder="1" applyAlignment="1" applyProtection="1">
      <alignment horizontal="center" vertical="center"/>
      <protection locked="0"/>
    </xf>
    <xf numFmtId="2" fontId="30" fillId="29" borderId="45" xfId="220" applyNumberFormat="1" applyFont="1" applyFill="1" applyBorder="1" applyAlignment="1" applyProtection="1">
      <alignment horizontal="center" vertical="center"/>
      <protection locked="0"/>
    </xf>
    <xf numFmtId="2" fontId="30" fillId="4" borderId="45" xfId="220" applyNumberFormat="1" applyFont="1" applyFill="1" applyBorder="1" applyAlignment="1" applyProtection="1">
      <alignment horizontal="center" vertical="center"/>
      <protection locked="0"/>
    </xf>
    <xf numFmtId="2" fontId="30" fillId="29" borderId="46" xfId="220" applyNumberFormat="1" applyFont="1" applyFill="1" applyBorder="1" applyAlignment="1" applyProtection="1">
      <alignment horizontal="center" vertical="center"/>
      <protection locked="0"/>
    </xf>
    <xf numFmtId="14" fontId="37" fillId="5" borderId="73" xfId="193" applyNumberFormat="1" applyFont="1" applyFill="1" applyBorder="1" applyAlignment="1" applyProtection="1">
      <alignment horizontal="center" vertical="center" wrapText="1"/>
      <protection hidden="1"/>
    </xf>
    <xf numFmtId="0" fontId="35" fillId="29" borderId="50" xfId="220" applyFont="1" applyFill="1" applyBorder="1" applyAlignment="1" applyProtection="1">
      <alignment horizontal="center" vertical="center"/>
      <protection locked="0"/>
    </xf>
    <xf numFmtId="0" fontId="35" fillId="4" borderId="62" xfId="220" applyFont="1" applyFill="1" applyBorder="1" applyAlignment="1" applyProtection="1">
      <alignment horizontal="center" vertical="center"/>
      <protection locked="0"/>
    </xf>
    <xf numFmtId="0" fontId="35" fillId="29" borderId="62" xfId="220" applyFont="1" applyFill="1" applyBorder="1" applyAlignment="1" applyProtection="1">
      <alignment horizontal="center" vertical="center"/>
      <protection locked="0"/>
    </xf>
    <xf numFmtId="0" fontId="35" fillId="4" borderId="54" xfId="220" applyFont="1" applyFill="1" applyBorder="1" applyAlignment="1" applyProtection="1">
      <alignment horizontal="center" vertical="center"/>
      <protection locked="0"/>
    </xf>
    <xf numFmtId="49" fontId="35" fillId="29" borderId="45" xfId="220" applyNumberFormat="1" applyFont="1" applyFill="1" applyBorder="1" applyAlignment="1" applyProtection="1">
      <alignment horizontal="center" vertical="center"/>
      <protection locked="0"/>
    </xf>
    <xf numFmtId="49" fontId="35" fillId="4" borderId="45" xfId="220" applyNumberFormat="1" applyFont="1" applyFill="1" applyBorder="1" applyAlignment="1" applyProtection="1">
      <alignment horizontal="center" vertical="center"/>
      <protection locked="0"/>
    </xf>
    <xf numFmtId="49" fontId="35" fillId="4" borderId="46" xfId="220" applyNumberFormat="1" applyFont="1" applyFill="1" applyBorder="1" applyAlignment="1" applyProtection="1">
      <alignment horizontal="center" vertical="center"/>
      <protection locked="0"/>
    </xf>
    <xf numFmtId="14" fontId="37" fillId="5" borderId="64" xfId="193" applyNumberFormat="1" applyFont="1" applyFill="1" applyBorder="1" applyAlignment="1" applyProtection="1">
      <alignment horizontal="center" vertical="center" wrapText="1"/>
      <protection hidden="1"/>
    </xf>
    <xf numFmtId="14" fontId="37" fillId="5" borderId="57" xfId="193" applyNumberFormat="1" applyFont="1" applyFill="1" applyBorder="1" applyAlignment="1" applyProtection="1">
      <alignment horizontal="center" vertical="center" wrapText="1"/>
      <protection hidden="1"/>
    </xf>
    <xf numFmtId="1" fontId="30" fillId="4" borderId="27" xfId="222" applyNumberFormat="1" applyFont="1" applyFill="1" applyBorder="1" applyAlignment="1" applyProtection="1">
      <alignment horizontal="center" vertical="center"/>
      <protection locked="0"/>
    </xf>
    <xf numFmtId="1" fontId="30" fillId="29" borderId="28" xfId="222" applyNumberFormat="1" applyFont="1" applyFill="1" applyBorder="1" applyAlignment="1" applyProtection="1">
      <alignment horizontal="center" vertical="center"/>
      <protection locked="0"/>
    </xf>
    <xf numFmtId="1" fontId="30" fillId="4" borderId="39" xfId="222" applyNumberFormat="1" applyFont="1" applyFill="1" applyBorder="1" applyAlignment="1" applyProtection="1">
      <alignment horizontal="center" vertical="center"/>
      <protection locked="0"/>
    </xf>
    <xf numFmtId="49" fontId="30" fillId="4" borderId="35" xfId="220" applyNumberFormat="1" applyFont="1" applyFill="1" applyBorder="1" applyAlignment="1" applyProtection="1">
      <alignment horizontal="center" vertical="center"/>
      <protection locked="0"/>
    </xf>
    <xf numFmtId="49" fontId="30" fillId="4" borderId="32" xfId="220" quotePrefix="1" applyNumberFormat="1" applyFont="1" applyFill="1" applyBorder="1" applyAlignment="1" applyProtection="1">
      <alignment horizontal="center" vertical="center"/>
      <protection locked="0"/>
    </xf>
    <xf numFmtId="49" fontId="30" fillId="4" borderId="74" xfId="220" applyNumberFormat="1" applyFont="1" applyFill="1" applyBorder="1" applyAlignment="1" applyProtection="1">
      <alignment horizontal="center" vertical="center"/>
      <protection locked="0"/>
    </xf>
    <xf numFmtId="49" fontId="30" fillId="29" borderId="74" xfId="220" applyNumberFormat="1" applyFont="1" applyFill="1" applyBorder="1" applyAlignment="1" applyProtection="1">
      <alignment horizontal="center" vertical="center"/>
      <protection locked="0"/>
    </xf>
    <xf numFmtId="49" fontId="30" fillId="29" borderId="75" xfId="220" applyNumberFormat="1" applyFont="1" applyFill="1" applyBorder="1" applyAlignment="1" applyProtection="1">
      <alignment horizontal="center" vertical="center"/>
      <protection locked="0"/>
    </xf>
    <xf numFmtId="0" fontId="33" fillId="4" borderId="13" xfId="193" applyFont="1" applyFill="1" applyBorder="1" applyAlignment="1" applyProtection="1">
      <alignment horizontal="left" vertical="center" wrapText="1" indent="1"/>
      <protection hidden="1"/>
    </xf>
    <xf numFmtId="170" fontId="35" fillId="4" borderId="0" xfId="220" applyNumberFormat="1" applyFont="1" applyFill="1" applyBorder="1" applyAlignment="1" applyProtection="1">
      <alignment horizontal="center" vertical="center"/>
      <protection locked="0"/>
    </xf>
    <xf numFmtId="165" fontId="41" fillId="29" borderId="0" xfId="188" applyNumberFormat="1" applyFont="1" applyFill="1" applyBorder="1" applyAlignment="1" applyProtection="1">
      <alignment horizontal="center" vertical="center"/>
      <protection hidden="1"/>
    </xf>
    <xf numFmtId="170" fontId="35" fillId="29" borderId="0" xfId="220" applyNumberFormat="1" applyFont="1" applyFill="1" applyBorder="1" applyAlignment="1" applyProtection="1">
      <alignment horizontal="center" vertical="center"/>
      <protection locked="0"/>
    </xf>
    <xf numFmtId="165" fontId="41" fillId="29" borderId="62" xfId="188" applyNumberFormat="1" applyFont="1" applyFill="1" applyBorder="1" applyAlignment="1" applyProtection="1">
      <alignment horizontal="center" vertical="center"/>
      <protection hidden="1"/>
    </xf>
    <xf numFmtId="165" fontId="41" fillId="29" borderId="32" xfId="188" applyNumberFormat="1" applyFont="1" applyFill="1" applyBorder="1" applyAlignment="1" applyProtection="1">
      <alignment horizontal="center" vertical="center"/>
      <protection hidden="1"/>
    </xf>
    <xf numFmtId="170" fontId="35" fillId="29" borderId="62" xfId="220" applyNumberFormat="1" applyFont="1" applyFill="1" applyBorder="1" applyAlignment="1" applyProtection="1">
      <alignment horizontal="center" vertical="center"/>
      <protection locked="0"/>
    </xf>
    <xf numFmtId="170" fontId="41" fillId="29" borderId="32" xfId="220" applyNumberFormat="1" applyFont="1" applyFill="1" applyBorder="1" applyAlignment="1" applyProtection="1">
      <alignment horizontal="center" vertical="center"/>
      <protection hidden="1"/>
    </xf>
    <xf numFmtId="170" fontId="35" fillId="4" borderId="62" xfId="220" applyNumberFormat="1" applyFont="1" applyFill="1" applyBorder="1" applyAlignment="1" applyProtection="1">
      <alignment horizontal="center" vertical="center"/>
      <protection locked="0"/>
    </xf>
    <xf numFmtId="170" fontId="41" fillId="4" borderId="32" xfId="220" applyNumberFormat="1" applyFont="1" applyFill="1" applyBorder="1" applyAlignment="1" applyProtection="1">
      <alignment horizontal="center" vertical="center"/>
      <protection hidden="1"/>
    </xf>
    <xf numFmtId="165" fontId="41" fillId="29" borderId="54" xfId="188" applyNumberFormat="1" applyFont="1" applyFill="1" applyBorder="1" applyAlignment="1" applyProtection="1">
      <alignment horizontal="center" vertical="center"/>
      <protection hidden="1"/>
    </xf>
    <xf numFmtId="165" fontId="41" fillId="29" borderId="53" xfId="188" applyNumberFormat="1" applyFont="1" applyFill="1" applyBorder="1" applyAlignment="1" applyProtection="1">
      <alignment horizontal="center" vertical="center"/>
      <protection hidden="1"/>
    </xf>
    <xf numFmtId="165" fontId="41" fillId="29" borderId="40" xfId="188" applyNumberFormat="1" applyFont="1" applyFill="1" applyBorder="1" applyAlignment="1" applyProtection="1">
      <alignment horizontal="center" vertical="center"/>
      <protection hidden="1"/>
    </xf>
    <xf numFmtId="170" fontId="35" fillId="29" borderId="50" xfId="220" applyNumberFormat="1" applyFont="1" applyFill="1" applyBorder="1" applyAlignment="1" applyProtection="1">
      <alignment horizontal="center" vertical="center"/>
      <protection locked="0"/>
    </xf>
    <xf numFmtId="170" fontId="35" fillId="29" borderId="51" xfId="220" applyNumberFormat="1" applyFont="1" applyFill="1" applyBorder="1" applyAlignment="1" applyProtection="1">
      <alignment horizontal="center" vertical="center"/>
      <protection locked="0"/>
    </xf>
    <xf numFmtId="170" fontId="41" fillId="29" borderId="35" xfId="220" applyNumberFormat="1" applyFont="1" applyFill="1" applyBorder="1" applyAlignment="1" applyProtection="1">
      <alignment horizontal="center" vertical="center"/>
      <protection hidden="1"/>
    </xf>
    <xf numFmtId="3" fontId="35" fillId="4" borderId="45" xfId="220" applyNumberFormat="1" applyFont="1" applyFill="1" applyBorder="1" applyAlignment="1" applyProtection="1">
      <alignment horizontal="center" vertical="center"/>
      <protection locked="0"/>
    </xf>
    <xf numFmtId="4" fontId="35" fillId="29" borderId="45" xfId="220" applyNumberFormat="1" applyFont="1" applyFill="1" applyBorder="1" applyAlignment="1" applyProtection="1">
      <alignment horizontal="center" vertical="center"/>
      <protection locked="0"/>
    </xf>
    <xf numFmtId="165" fontId="41" fillId="29" borderId="45" xfId="188" applyNumberFormat="1" applyFont="1" applyFill="1" applyBorder="1" applyAlignment="1" applyProtection="1">
      <alignment horizontal="center" vertical="center"/>
      <protection hidden="1"/>
    </xf>
    <xf numFmtId="165" fontId="41" fillId="29" borderId="46" xfId="188" applyNumberFormat="1" applyFont="1" applyFill="1" applyBorder="1" applyAlignment="1" applyProtection="1">
      <alignment horizontal="center" vertical="center"/>
      <protection hidden="1"/>
    </xf>
    <xf numFmtId="14" fontId="34" fillId="5" borderId="78" xfId="193" applyNumberFormat="1" applyFont="1" applyFill="1" applyBorder="1" applyAlignment="1" applyProtection="1">
      <alignment horizontal="center" vertical="center" wrapText="1"/>
      <protection hidden="1"/>
    </xf>
    <xf numFmtId="4" fontId="35" fillId="29" borderId="50" xfId="220" applyNumberFormat="1" applyFont="1" applyFill="1" applyBorder="1" applyAlignment="1" applyProtection="1">
      <alignment horizontal="center" vertical="center"/>
      <protection locked="0"/>
    </xf>
    <xf numFmtId="3" fontId="35" fillId="4" borderId="62" xfId="220" applyNumberFormat="1" applyFont="1" applyFill="1" applyBorder="1" applyAlignment="1" applyProtection="1">
      <alignment horizontal="center" vertical="center"/>
      <protection locked="0"/>
    </xf>
    <xf numFmtId="4" fontId="35" fillId="29" borderId="62" xfId="220" applyNumberFormat="1" applyFont="1" applyFill="1" applyBorder="1" applyAlignment="1" applyProtection="1">
      <alignment horizontal="center" vertical="center"/>
      <protection locked="0"/>
    </xf>
    <xf numFmtId="14" fontId="34" fillId="5" borderId="79" xfId="193" applyNumberFormat="1" applyFont="1" applyFill="1" applyBorder="1" applyAlignment="1" applyProtection="1">
      <alignment horizontal="center" vertical="center" wrapText="1"/>
      <protection hidden="1"/>
    </xf>
    <xf numFmtId="165" fontId="41" fillId="29" borderId="76" xfId="4" applyNumberFormat="1" applyFont="1" applyFill="1" applyBorder="1" applyAlignment="1" applyProtection="1">
      <alignment horizontal="center" vertical="center"/>
      <protection hidden="1"/>
    </xf>
    <xf numFmtId="165" fontId="41" fillId="4" borderId="74" xfId="4" applyNumberFormat="1" applyFont="1" applyFill="1" applyBorder="1" applyAlignment="1" applyProtection="1">
      <alignment horizontal="center" vertical="center"/>
      <protection hidden="1"/>
    </xf>
    <xf numFmtId="165" fontId="41" fillId="29" borderId="74" xfId="4" applyNumberFormat="1" applyFont="1" applyFill="1" applyBorder="1" applyAlignment="1" applyProtection="1">
      <alignment horizontal="center" vertical="center"/>
      <protection hidden="1"/>
    </xf>
    <xf numFmtId="165" fontId="41" fillId="4" borderId="77" xfId="4" applyNumberFormat="1" applyFont="1" applyFill="1" applyBorder="1" applyAlignment="1" applyProtection="1">
      <alignment horizontal="center" vertical="center"/>
      <protection hidden="1"/>
    </xf>
    <xf numFmtId="0" fontId="30" fillId="4" borderId="0" xfId="193" applyFont="1" applyFill="1" applyBorder="1" applyProtection="1">
      <protection hidden="1"/>
    </xf>
    <xf numFmtId="0" fontId="30" fillId="3" borderId="0" xfId="193" applyFont="1" applyFill="1" applyBorder="1" applyProtection="1">
      <protection hidden="1"/>
    </xf>
    <xf numFmtId="49" fontId="30" fillId="4" borderId="0" xfId="193" applyNumberFormat="1" applyFont="1" applyFill="1" applyBorder="1" applyAlignment="1" applyProtection="1">
      <alignment horizontal="left" vertical="center" wrapText="1"/>
      <protection locked="0"/>
    </xf>
    <xf numFmtId="49" fontId="30" fillId="4" borderId="0" xfId="193" applyNumberFormat="1" applyFont="1" applyFill="1" applyBorder="1" applyAlignment="1" applyProtection="1">
      <alignment horizontal="right" vertical="center" wrapText="1"/>
      <protection locked="0"/>
    </xf>
    <xf numFmtId="10" fontId="30" fillId="4" borderId="0" xfId="193" applyNumberFormat="1" applyFont="1" applyFill="1" applyBorder="1" applyAlignment="1" applyProtection="1">
      <alignment horizontal="right" vertical="center" wrapText="1"/>
      <protection locked="0"/>
    </xf>
    <xf numFmtId="49" fontId="38" fillId="4" borderId="0" xfId="193" applyNumberFormat="1" applyFont="1" applyFill="1" applyBorder="1" applyAlignment="1" applyProtection="1">
      <alignment horizontal="left" vertical="center" wrapText="1" indent="1"/>
      <protection locked="0"/>
    </xf>
    <xf numFmtId="49" fontId="36" fillId="4" borderId="0" xfId="193" applyNumberFormat="1" applyFont="1" applyFill="1" applyBorder="1" applyAlignment="1" applyProtection="1">
      <alignment horizontal="left" vertical="center" wrapText="1" indent="1"/>
      <protection locked="0"/>
    </xf>
    <xf numFmtId="10" fontId="36" fillId="4" borderId="0" xfId="193" applyNumberFormat="1" applyFont="1" applyFill="1" applyBorder="1" applyAlignment="1" applyProtection="1">
      <alignment horizontal="left" vertical="center" wrapText="1" indent="1"/>
      <protection locked="0"/>
    </xf>
    <xf numFmtId="49" fontId="38" fillId="4" borderId="0" xfId="193" applyNumberFormat="1" applyFont="1" applyFill="1" applyBorder="1" applyAlignment="1" applyProtection="1">
      <alignment horizontal="left" indent="1"/>
      <protection locked="0"/>
    </xf>
    <xf numFmtId="49" fontId="36" fillId="4" borderId="0" xfId="193" applyNumberFormat="1" applyFont="1" applyFill="1" applyBorder="1" applyAlignment="1" applyProtection="1">
      <alignment horizontal="left" indent="1"/>
      <protection locked="0"/>
    </xf>
    <xf numFmtId="0" fontId="36" fillId="4" borderId="0" xfId="193" applyFont="1" applyFill="1" applyBorder="1" applyAlignment="1" applyProtection="1">
      <alignment horizontal="left" indent="1"/>
      <protection locked="0"/>
    </xf>
    <xf numFmtId="0" fontId="30" fillId="4" borderId="0" xfId="193" applyFont="1" applyFill="1" applyBorder="1" applyAlignment="1" applyProtection="1">
      <alignment horizontal="center"/>
      <protection hidden="1"/>
    </xf>
    <xf numFmtId="49" fontId="30" fillId="29" borderId="71" xfId="193" applyNumberFormat="1" applyFont="1" applyFill="1" applyBorder="1" applyAlignment="1" applyProtection="1">
      <alignment horizontal="left" vertical="center" wrapText="1"/>
      <protection locked="0"/>
    </xf>
    <xf numFmtId="49" fontId="30" fillId="29" borderId="71" xfId="193" applyNumberFormat="1" applyFont="1" applyFill="1" applyBorder="1" applyAlignment="1" applyProtection="1">
      <alignment horizontal="right" vertical="center" wrapText="1"/>
      <protection locked="0"/>
    </xf>
    <xf numFmtId="49" fontId="30" fillId="29" borderId="71" xfId="170" applyNumberFormat="1" applyFont="1" applyFill="1" applyBorder="1" applyAlignment="1" applyProtection="1">
      <alignment horizontal="right" vertical="center" indent="2"/>
      <protection locked="0"/>
    </xf>
    <xf numFmtId="0" fontId="40" fillId="4" borderId="0" xfId="220" applyFont="1" applyFill="1"/>
    <xf numFmtId="0" fontId="33" fillId="4" borderId="80" xfId="220" applyFont="1" applyFill="1" applyBorder="1" applyAlignment="1" applyProtection="1">
      <alignment horizontal="left" vertical="center" wrapText="1" indent="1"/>
      <protection hidden="1"/>
    </xf>
    <xf numFmtId="14" fontId="34" fillId="5" borderId="81" xfId="193" applyNumberFormat="1" applyFont="1" applyFill="1" applyBorder="1" applyAlignment="1" applyProtection="1">
      <alignment horizontal="center" vertical="center" wrapText="1"/>
      <protection hidden="1"/>
    </xf>
    <xf numFmtId="0" fontId="33" fillId="4" borderId="37" xfId="220" applyFont="1" applyFill="1" applyBorder="1" applyAlignment="1" applyProtection="1">
      <alignment horizontal="left" vertical="center" wrapText="1" indent="1"/>
      <protection hidden="1"/>
    </xf>
    <xf numFmtId="14" fontId="34" fillId="5" borderId="80" xfId="193" applyNumberFormat="1" applyFont="1" applyFill="1" applyBorder="1" applyAlignment="1" applyProtection="1">
      <alignment horizontal="center" vertical="center" wrapText="1"/>
      <protection hidden="1"/>
    </xf>
    <xf numFmtId="0" fontId="31" fillId="30" borderId="53" xfId="193" applyFont="1" applyFill="1" applyBorder="1" applyAlignment="1" applyProtection="1">
      <alignment horizontal="left" vertical="center" wrapText="1"/>
      <protection hidden="1"/>
    </xf>
    <xf numFmtId="0" fontId="31" fillId="30" borderId="0" xfId="193" applyFont="1" applyFill="1" applyBorder="1" applyAlignment="1" applyProtection="1">
      <alignment vertical="center" wrapText="1"/>
      <protection hidden="1"/>
    </xf>
    <xf numFmtId="165" fontId="35" fillId="29" borderId="27" xfId="4" applyNumberFormat="1" applyFont="1" applyFill="1" applyBorder="1" applyAlignment="1" applyProtection="1">
      <alignment horizontal="left" vertical="center" wrapText="1"/>
      <protection hidden="1"/>
    </xf>
    <xf numFmtId="165" fontId="35" fillId="4" borderId="28" xfId="4" applyNumberFormat="1" applyFont="1" applyFill="1" applyBorder="1" applyAlignment="1" applyProtection="1">
      <alignment horizontal="left" vertical="center" wrapText="1"/>
      <protection hidden="1"/>
    </xf>
    <xf numFmtId="165" fontId="35" fillId="29" borderId="28" xfId="4" applyNumberFormat="1" applyFont="1" applyFill="1" applyBorder="1" applyAlignment="1" applyProtection="1">
      <alignment horizontal="left" vertical="center" wrapText="1"/>
      <protection hidden="1"/>
    </xf>
    <xf numFmtId="165" fontId="35" fillId="4" borderId="29" xfId="4" applyNumberFormat="1" applyFont="1" applyFill="1" applyBorder="1" applyAlignment="1" applyProtection="1">
      <alignment horizontal="left" vertical="center" wrapText="1"/>
      <protection hidden="1"/>
    </xf>
    <xf numFmtId="165" fontId="35" fillId="29" borderId="14" xfId="188" applyNumberFormat="1" applyFont="1" applyFill="1" applyBorder="1" applyAlignment="1" applyProtection="1">
      <alignment horizontal="left" vertical="center" wrapText="1"/>
      <protection hidden="1"/>
    </xf>
    <xf numFmtId="170" fontId="35" fillId="29" borderId="50" xfId="220" applyNumberFormat="1" applyFont="1" applyFill="1" applyBorder="1" applyAlignment="1" applyProtection="1">
      <alignment horizontal="left" vertical="center" wrapText="1"/>
      <protection hidden="1"/>
    </xf>
    <xf numFmtId="170" fontId="35" fillId="4" borderId="62" xfId="220" applyNumberFormat="1" applyFont="1" applyFill="1" applyBorder="1" applyAlignment="1" applyProtection="1">
      <alignment horizontal="left" vertical="center" wrapText="1"/>
      <protection hidden="1"/>
    </xf>
    <xf numFmtId="165" fontId="35" fillId="29" borderId="62" xfId="188" applyNumberFormat="1" applyFont="1" applyFill="1" applyBorder="1" applyAlignment="1" applyProtection="1">
      <alignment horizontal="left" vertical="center" wrapText="1"/>
      <protection hidden="1"/>
    </xf>
    <xf numFmtId="170" fontId="35" fillId="29" borderId="62" xfId="220" applyNumberFormat="1" applyFont="1" applyFill="1" applyBorder="1" applyAlignment="1" applyProtection="1">
      <alignment horizontal="left" vertical="center" wrapText="1"/>
      <protection hidden="1"/>
    </xf>
    <xf numFmtId="165" fontId="35" fillId="29" borderId="54" xfId="188" applyNumberFormat="1" applyFont="1" applyFill="1" applyBorder="1" applyAlignment="1" applyProtection="1">
      <alignment horizontal="left" vertical="center" wrapText="1"/>
      <protection hidden="1"/>
    </xf>
    <xf numFmtId="14" fontId="34" fillId="5" borderId="83" xfId="193" applyNumberFormat="1" applyFont="1" applyFill="1" applyBorder="1" applyAlignment="1" applyProtection="1">
      <alignment horizontal="center" vertical="center" wrapText="1"/>
      <protection hidden="1"/>
    </xf>
    <xf numFmtId="14" fontId="34" fillId="5" borderId="46" xfId="193" applyNumberFormat="1" applyFont="1" applyFill="1" applyBorder="1" applyAlignment="1" applyProtection="1">
      <alignment horizontal="center" vertical="center" wrapText="1"/>
      <protection hidden="1"/>
    </xf>
    <xf numFmtId="14" fontId="34" fillId="5" borderId="84" xfId="193" applyNumberFormat="1" applyFont="1" applyFill="1" applyBorder="1" applyAlignment="1" applyProtection="1">
      <alignment horizontal="center" vertical="center" wrapText="1"/>
      <protection hidden="1"/>
    </xf>
    <xf numFmtId="0" fontId="33" fillId="4" borderId="85" xfId="193" applyFont="1" applyFill="1" applyBorder="1" applyAlignment="1" applyProtection="1">
      <alignment horizontal="left" vertical="center" wrapText="1" indent="1"/>
      <protection hidden="1"/>
    </xf>
    <xf numFmtId="14" fontId="34" fillId="5" borderId="67" xfId="193" applyNumberFormat="1" applyFont="1" applyFill="1" applyBorder="1" applyAlignment="1" applyProtection="1">
      <alignment horizontal="center" vertical="center" wrapText="1"/>
      <protection hidden="1"/>
    </xf>
    <xf numFmtId="165" fontId="35" fillId="29" borderId="50" xfId="4" applyNumberFormat="1" applyFont="1" applyFill="1" applyBorder="1" applyAlignment="1" applyProtection="1">
      <alignment horizontal="left" vertical="center" wrapText="1"/>
      <protection hidden="1"/>
    </xf>
    <xf numFmtId="165" fontId="35" fillId="4" borderId="62" xfId="4" applyNumberFormat="1" applyFont="1" applyFill="1" applyBorder="1" applyAlignment="1" applyProtection="1">
      <alignment horizontal="left" vertical="center" wrapText="1"/>
      <protection hidden="1"/>
    </xf>
    <xf numFmtId="165" fontId="35" fillId="29" borderId="62" xfId="4" applyNumberFormat="1" applyFont="1" applyFill="1" applyBorder="1" applyAlignment="1" applyProtection="1">
      <alignment horizontal="left" vertical="center" wrapText="1"/>
      <protection hidden="1"/>
    </xf>
    <xf numFmtId="0" fontId="33" fillId="4" borderId="86" xfId="222" applyFont="1" applyFill="1" applyBorder="1" applyAlignment="1" applyProtection="1">
      <alignment horizontal="left" vertical="center" wrapText="1"/>
      <protection hidden="1"/>
    </xf>
    <xf numFmtId="14" fontId="34" fillId="5" borderId="87" xfId="193" applyNumberFormat="1" applyFont="1" applyFill="1" applyBorder="1" applyAlignment="1" applyProtection="1">
      <alignment vertical="center" wrapText="1"/>
      <protection hidden="1"/>
    </xf>
    <xf numFmtId="14" fontId="34" fillId="5" borderId="88" xfId="193" applyNumberFormat="1" applyFont="1" applyFill="1" applyBorder="1" applyAlignment="1" applyProtection="1">
      <alignment vertical="center" wrapText="1"/>
      <protection hidden="1"/>
    </xf>
    <xf numFmtId="14" fontId="34" fillId="34" borderId="89" xfId="193" applyNumberFormat="1" applyFont="1" applyFill="1" applyBorder="1" applyAlignment="1" applyProtection="1">
      <alignment horizontal="center" vertical="center" wrapText="1"/>
      <protection hidden="1"/>
    </xf>
    <xf numFmtId="14" fontId="34" fillId="5" borderId="17" xfId="193" applyNumberFormat="1" applyFont="1" applyFill="1" applyBorder="1" applyAlignment="1" applyProtection="1">
      <alignment horizontal="center" vertical="center" wrapText="1"/>
      <protection hidden="1"/>
    </xf>
    <xf numFmtId="0" fontId="36" fillId="33" borderId="37" xfId="223" applyNumberFormat="1" applyFont="1" applyFill="1" applyBorder="1" applyAlignment="1" applyProtection="1">
      <alignment horizontal="center" vertical="center"/>
      <protection hidden="1"/>
    </xf>
    <xf numFmtId="0" fontId="36" fillId="33" borderId="28" xfId="223" applyNumberFormat="1" applyFont="1" applyFill="1" applyBorder="1" applyAlignment="1" applyProtection="1">
      <alignment horizontal="center" vertical="center" wrapText="1"/>
      <protection hidden="1"/>
    </xf>
    <xf numFmtId="0" fontId="33" fillId="4" borderId="86" xfId="222" applyFont="1" applyFill="1" applyBorder="1" applyAlignment="1" applyProtection="1">
      <alignment horizontal="left" vertical="center" wrapText="1" indent="1"/>
      <protection hidden="1"/>
    </xf>
    <xf numFmtId="14" fontId="34" fillId="5" borderId="90" xfId="193" applyNumberFormat="1" applyFont="1" applyFill="1" applyBorder="1" applyAlignment="1" applyProtection="1">
      <alignment horizontal="center" vertical="center" wrapText="1"/>
      <protection hidden="1"/>
    </xf>
    <xf numFmtId="14" fontId="34" fillId="5" borderId="89" xfId="193" applyNumberFormat="1" applyFont="1" applyFill="1" applyBorder="1" applyAlignment="1" applyProtection="1">
      <alignment horizontal="center" vertical="center" wrapText="1"/>
      <protection hidden="1"/>
    </xf>
    <xf numFmtId="171" fontId="30" fillId="29" borderId="28" xfId="224" applyNumberFormat="1" applyFont="1" applyFill="1" applyBorder="1" applyAlignment="1" applyProtection="1">
      <alignment horizontal="center" vertical="center"/>
      <protection locked="0"/>
    </xf>
    <xf numFmtId="171" fontId="30" fillId="4" borderId="28" xfId="224" applyNumberFormat="1" applyFont="1" applyFill="1" applyBorder="1" applyAlignment="1" applyProtection="1">
      <alignment horizontal="center" vertical="center"/>
      <protection locked="0"/>
    </xf>
    <xf numFmtId="49" fontId="35" fillId="4" borderId="62" xfId="220" applyNumberFormat="1" applyFont="1" applyFill="1" applyBorder="1" applyAlignment="1" applyProtection="1">
      <alignment horizontal="center" vertical="center"/>
      <protection locked="0"/>
    </xf>
    <xf numFmtId="49" fontId="35" fillId="29" borderId="62" xfId="220" applyNumberFormat="1" applyFont="1" applyFill="1" applyBorder="1" applyAlignment="1" applyProtection="1">
      <alignment horizontal="center" vertical="center"/>
      <protection locked="0"/>
    </xf>
    <xf numFmtId="49" fontId="35" fillId="4" borderId="54" xfId="220" applyNumberFormat="1" applyFont="1" applyFill="1" applyBorder="1" applyAlignment="1" applyProtection="1">
      <alignment horizontal="center" vertical="center"/>
      <protection locked="0"/>
    </xf>
    <xf numFmtId="9" fontId="35" fillId="4" borderId="45" xfId="4" applyFont="1" applyFill="1" applyBorder="1" applyAlignment="1" applyProtection="1">
      <alignment horizontal="center" vertical="center"/>
      <protection locked="0"/>
    </xf>
    <xf numFmtId="9" fontId="35" fillId="4" borderId="62" xfId="4" applyFont="1" applyFill="1" applyBorder="1" applyAlignment="1" applyProtection="1">
      <alignment horizontal="center" vertical="center"/>
      <protection locked="0"/>
    </xf>
    <xf numFmtId="9" fontId="35" fillId="29" borderId="45" xfId="4" applyFont="1" applyFill="1" applyBorder="1" applyAlignment="1" applyProtection="1">
      <alignment horizontal="center" vertical="center"/>
      <protection locked="0"/>
    </xf>
    <xf numFmtId="9" fontId="35" fillId="29" borderId="62" xfId="4" applyFont="1" applyFill="1" applyBorder="1" applyAlignment="1" applyProtection="1">
      <alignment horizontal="center" vertical="center"/>
      <protection locked="0"/>
    </xf>
    <xf numFmtId="9" fontId="35" fillId="4" borderId="46" xfId="4" applyFont="1" applyFill="1" applyBorder="1" applyAlignment="1" applyProtection="1">
      <alignment horizontal="center" vertical="center"/>
      <protection locked="0"/>
    </xf>
    <xf numFmtId="9" fontId="35" fillId="4" borderId="54" xfId="4" applyFont="1" applyFill="1" applyBorder="1" applyAlignment="1" applyProtection="1">
      <alignment horizontal="center" vertical="center"/>
      <protection locked="0"/>
    </xf>
    <xf numFmtId="49" fontId="36" fillId="4" borderId="0" xfId="170" applyNumberFormat="1" applyFont="1" applyFill="1" applyBorder="1" applyAlignment="1" applyProtection="1">
      <alignment horizontal="left" indent="1"/>
      <protection locked="0"/>
    </xf>
    <xf numFmtId="2" fontId="30" fillId="29" borderId="12" xfId="193" applyNumberFormat="1" applyFont="1" applyFill="1" applyBorder="1" applyAlignment="1" applyProtection="1">
      <alignment horizontal="right" vertical="center" wrapText="1"/>
      <protection locked="0"/>
    </xf>
    <xf numFmtId="2" fontId="30" fillId="3" borderId="12" xfId="193" applyNumberFormat="1" applyFont="1" applyFill="1" applyBorder="1" applyAlignment="1" applyProtection="1">
      <alignment horizontal="right" vertical="center" wrapText="1"/>
      <protection locked="0"/>
    </xf>
    <xf numFmtId="2" fontId="36" fillId="28" borderId="0" xfId="193" applyNumberFormat="1" applyFont="1" applyFill="1" applyAlignment="1" applyProtection="1">
      <alignment horizontal="left" vertical="center" wrapText="1" indent="1"/>
      <protection locked="0"/>
    </xf>
    <xf numFmtId="2" fontId="36" fillId="28" borderId="0" xfId="193" applyNumberFormat="1" applyFont="1" applyFill="1" applyAlignment="1" applyProtection="1">
      <alignment horizontal="left" indent="1"/>
      <protection locked="0"/>
    </xf>
    <xf numFmtId="0" fontId="31" fillId="30" borderId="0" xfId="193" applyFont="1" applyFill="1" applyAlignment="1" applyProtection="1">
      <alignment horizontal="left" vertical="center" wrapText="1"/>
      <protection hidden="1"/>
    </xf>
    <xf numFmtId="0" fontId="31" fillId="30" borderId="53" xfId="193" applyFont="1" applyFill="1" applyBorder="1" applyAlignment="1" applyProtection="1">
      <alignment vertical="center" wrapText="1"/>
      <protection hidden="1"/>
    </xf>
    <xf numFmtId="49" fontId="44" fillId="4" borderId="64" xfId="193" applyNumberFormat="1" applyFont="1" applyFill="1" applyBorder="1" applyAlignment="1" applyProtection="1">
      <alignment horizontal="right" vertical="center" wrapText="1" indent="2"/>
      <protection locked="0"/>
    </xf>
    <xf numFmtId="49" fontId="44" fillId="4" borderId="57" xfId="193" applyNumberFormat="1" applyFont="1" applyFill="1" applyBorder="1" applyAlignment="1" applyProtection="1">
      <alignment horizontal="right" vertical="center" wrapText="1" indent="2"/>
      <protection locked="0"/>
    </xf>
    <xf numFmtId="9" fontId="44" fillId="29" borderId="55" xfId="4" applyFont="1" applyFill="1" applyBorder="1" applyAlignment="1" applyProtection="1">
      <alignment horizontal="right" vertical="center" wrapText="1" indent="2"/>
      <protection locked="0"/>
    </xf>
    <xf numFmtId="9" fontId="44" fillId="29" borderId="40" xfId="4" applyFont="1" applyFill="1" applyBorder="1" applyAlignment="1" applyProtection="1">
      <alignment horizontal="right" vertical="center" wrapText="1" indent="2"/>
      <protection locked="0"/>
    </xf>
    <xf numFmtId="14" fontId="36" fillId="32" borderId="21" xfId="193" applyNumberFormat="1" applyFont="1" applyFill="1" applyBorder="1" applyAlignment="1" applyProtection="1">
      <alignment horizontal="left" vertical="center" indent="1"/>
      <protection hidden="1"/>
    </xf>
    <xf numFmtId="14" fontId="36" fillId="32" borderId="22" xfId="193" applyNumberFormat="1" applyFont="1" applyFill="1" applyBorder="1" applyAlignment="1" applyProtection="1">
      <alignment horizontal="left" vertical="center" indent="1"/>
      <protection hidden="1"/>
    </xf>
    <xf numFmtId="0" fontId="31" fillId="30" borderId="53" xfId="193" applyFont="1" applyFill="1" applyBorder="1" applyAlignment="1" applyProtection="1">
      <alignment horizontal="left" vertical="center" wrapText="1"/>
      <protection hidden="1"/>
    </xf>
    <xf numFmtId="49" fontId="44" fillId="4" borderId="53" xfId="193" applyNumberFormat="1" applyFont="1" applyFill="1" applyBorder="1" applyAlignment="1" applyProtection="1">
      <alignment horizontal="right" vertical="center" wrapText="1" indent="2"/>
      <protection locked="0"/>
    </xf>
    <xf numFmtId="49" fontId="44" fillId="4" borderId="40" xfId="193" applyNumberFormat="1" applyFont="1" applyFill="1" applyBorder="1" applyAlignment="1" applyProtection="1">
      <alignment horizontal="right" vertical="center" wrapText="1" indent="2"/>
      <protection locked="0"/>
    </xf>
    <xf numFmtId="0" fontId="31" fillId="30" borderId="0" xfId="193" applyFont="1" applyFill="1" applyBorder="1" applyAlignment="1" applyProtection="1">
      <alignment horizontal="left" vertical="center" wrapText="1"/>
      <protection hidden="1"/>
    </xf>
    <xf numFmtId="0" fontId="31" fillId="30" borderId="17" xfId="193" applyFont="1" applyFill="1" applyBorder="1" applyAlignment="1" applyProtection="1">
      <alignment horizontal="left" vertical="center" wrapText="1"/>
      <protection hidden="1"/>
    </xf>
    <xf numFmtId="0" fontId="31" fillId="30" borderId="0" xfId="193" applyFont="1" applyFill="1" applyAlignment="1" applyProtection="1">
      <alignment horizontal="left" vertical="top" wrapText="1"/>
      <protection hidden="1"/>
    </xf>
    <xf numFmtId="0" fontId="31" fillId="30" borderId="82" xfId="193" applyFont="1" applyFill="1" applyBorder="1" applyAlignment="1" applyProtection="1">
      <alignment horizontal="left" vertical="center" wrapText="1"/>
      <protection hidden="1"/>
    </xf>
    <xf numFmtId="0" fontId="31" fillId="30" borderId="17" xfId="193" applyFont="1" applyFill="1" applyBorder="1" applyAlignment="1" applyProtection="1">
      <alignment horizontal="left" vertical="top" wrapText="1"/>
      <protection hidden="1"/>
    </xf>
    <xf numFmtId="0" fontId="31" fillId="30" borderId="53" xfId="193" applyFont="1" applyFill="1" applyBorder="1" applyAlignment="1" applyProtection="1">
      <alignment horizontal="left" vertical="top" wrapText="1"/>
      <protection hidden="1"/>
    </xf>
    <xf numFmtId="0" fontId="39" fillId="4" borderId="0" xfId="193" applyFont="1" applyFill="1" applyAlignment="1" applyProtection="1">
      <alignment horizontal="left" vertical="center"/>
      <protection hidden="1"/>
    </xf>
    <xf numFmtId="0" fontId="43" fillId="4" borderId="0" xfId="193" applyFont="1" applyFill="1" applyAlignment="1" applyProtection="1">
      <protection hidden="1"/>
    </xf>
    <xf numFmtId="1" fontId="34" fillId="5" borderId="68" xfId="193" applyNumberFormat="1" applyFont="1" applyFill="1" applyBorder="1" applyAlignment="1" applyProtection="1">
      <alignment horizontal="center" vertical="center" wrapText="1"/>
      <protection hidden="1"/>
    </xf>
    <xf numFmtId="1" fontId="34" fillId="5" borderId="58" xfId="193" applyNumberFormat="1" applyFont="1" applyFill="1" applyBorder="1" applyAlignment="1" applyProtection="1">
      <alignment horizontal="center" vertical="center" wrapText="1"/>
      <protection hidden="1"/>
    </xf>
    <xf numFmtId="49" fontId="35" fillId="29" borderId="62" xfId="193" applyNumberFormat="1" applyFont="1" applyFill="1" applyBorder="1" applyAlignment="1" applyProtection="1">
      <alignment horizontal="center" vertical="center" wrapText="1"/>
      <protection locked="0"/>
    </xf>
    <xf numFmtId="49" fontId="35" fillId="29" borderId="10" xfId="193" applyNumberFormat="1" applyFont="1" applyFill="1" applyBorder="1" applyAlignment="1" applyProtection="1">
      <alignment horizontal="center" vertical="center" wrapText="1"/>
      <protection locked="0"/>
    </xf>
    <xf numFmtId="2" fontId="35" fillId="3" borderId="20" xfId="193" applyNumberFormat="1" applyFont="1" applyFill="1" applyBorder="1" applyAlignment="1" applyProtection="1">
      <alignment horizontal="left" vertical="center" wrapText="1" indent="2"/>
      <protection locked="0"/>
    </xf>
    <xf numFmtId="2" fontId="35" fillId="3" borderId="11" xfId="193" applyNumberFormat="1" applyFont="1" applyFill="1" applyBorder="1" applyAlignment="1" applyProtection="1">
      <alignment horizontal="left" vertical="center" wrapText="1" indent="2"/>
      <protection locked="0"/>
    </xf>
    <xf numFmtId="49" fontId="35" fillId="29" borderId="0" xfId="193" applyNumberFormat="1" applyFont="1" applyFill="1" applyAlignment="1" applyProtection="1">
      <alignment horizontal="left" vertical="center" wrapText="1" indent="2"/>
      <protection locked="0"/>
    </xf>
    <xf numFmtId="49" fontId="35" fillId="29" borderId="10" xfId="193" applyNumberFormat="1" applyFont="1" applyFill="1" applyBorder="1" applyAlignment="1" applyProtection="1">
      <alignment horizontal="left" vertical="center" wrapText="1" indent="2"/>
      <protection locked="0"/>
    </xf>
    <xf numFmtId="14" fontId="34" fillId="5" borderId="48" xfId="193" applyNumberFormat="1" applyFont="1" applyFill="1" applyBorder="1" applyAlignment="1" applyProtection="1">
      <alignment horizontal="center" vertical="center" wrapText="1"/>
      <protection hidden="1"/>
    </xf>
    <xf numFmtId="14" fontId="34" fillId="5" borderId="49" xfId="193" applyNumberFormat="1" applyFont="1" applyFill="1" applyBorder="1" applyAlignment="1" applyProtection="1">
      <alignment horizontal="center" vertical="center" wrapText="1"/>
      <protection hidden="1"/>
    </xf>
    <xf numFmtId="0" fontId="31" fillId="4" borderId="0" xfId="193" applyFont="1" applyFill="1" applyAlignment="1" applyProtection="1">
      <alignment horizontal="left" vertical="center" wrapText="1"/>
      <protection hidden="1"/>
    </xf>
    <xf numFmtId="14" fontId="35" fillId="3" borderId="0" xfId="193" applyNumberFormat="1" applyFont="1" applyFill="1" applyAlignment="1" applyProtection="1">
      <alignment horizontal="left" vertical="center" wrapText="1" indent="2"/>
      <protection locked="0"/>
    </xf>
    <xf numFmtId="14" fontId="35" fillId="3" borderId="10" xfId="193" applyNumberFormat="1" applyFont="1" applyFill="1" applyBorder="1" applyAlignment="1" applyProtection="1">
      <alignment horizontal="left" vertical="center" wrapText="1" indent="2"/>
      <protection locked="0"/>
    </xf>
    <xf numFmtId="49" fontId="35" fillId="3" borderId="0" xfId="193" applyNumberFormat="1" applyFont="1" applyFill="1" applyAlignment="1" applyProtection="1">
      <alignment horizontal="left" vertical="center" wrapText="1" indent="2"/>
      <protection locked="0"/>
    </xf>
    <xf numFmtId="49" fontId="35" fillId="3" borderId="10" xfId="193" applyNumberFormat="1" applyFont="1" applyFill="1" applyBorder="1" applyAlignment="1" applyProtection="1">
      <alignment horizontal="left" vertical="center" wrapText="1" indent="2"/>
      <protection locked="0"/>
    </xf>
    <xf numFmtId="49" fontId="35" fillId="3" borderId="0" xfId="193" applyNumberFormat="1" applyFont="1" applyFill="1" applyAlignment="1" applyProtection="1">
      <alignment horizontal="left" vertical="center" wrapText="1" indent="2"/>
    </xf>
    <xf numFmtId="49" fontId="35" fillId="3" borderId="10" xfId="193" applyNumberFormat="1" applyFont="1" applyFill="1" applyBorder="1" applyAlignment="1" applyProtection="1">
      <alignment horizontal="left" vertical="center" wrapText="1" indent="2"/>
    </xf>
  </cellXfs>
  <cellStyles count="226">
    <cellStyle name="_x000a_bidires=100_x000d_" xfId="10" xr:uid="{00000000-0005-0000-0000-000000000000}"/>
    <cellStyle name="_PineBridge Europe Small Companies Fund - Q4 10 Holdings Data" xfId="11" xr:uid="{00000000-0005-0000-0000-000001000000}"/>
    <cellStyle name="=C:\WINNT35\SYSTEM32\COMMAND.COM" xfId="12" xr:uid="{00000000-0005-0000-0000-000002000000}"/>
    <cellStyle name="=C:\WINNT35\SYSTEM32\COMMAND.COM 2" xfId="1" xr:uid="{00000000-0005-0000-0000-000003000000}"/>
    <cellStyle name="=C:\WINNT35\SYSTEM32\COMMAND.COM_Questionnaire" xfId="2" xr:uid="{00000000-0005-0000-0000-000004000000}"/>
    <cellStyle name="20 % - Accent1" xfId="13" xr:uid="{00000000-0005-0000-0000-000005000000}"/>
    <cellStyle name="20 % - Accent2" xfId="14" xr:uid="{00000000-0005-0000-0000-000006000000}"/>
    <cellStyle name="20 % - Accent3" xfId="15" xr:uid="{00000000-0005-0000-0000-000007000000}"/>
    <cellStyle name="20 % - Accent4" xfId="16" xr:uid="{00000000-0005-0000-0000-000008000000}"/>
    <cellStyle name="20 % - Accent5" xfId="17" xr:uid="{00000000-0005-0000-0000-000009000000}"/>
    <cellStyle name="20 % - Accent6" xfId="18" xr:uid="{00000000-0005-0000-0000-00000A000000}"/>
    <cellStyle name="20% - Accent1" xfId="19" xr:uid="{00000000-0005-0000-0000-00000B000000}"/>
    <cellStyle name="20% - Accent2" xfId="20" xr:uid="{00000000-0005-0000-0000-00000C000000}"/>
    <cellStyle name="20% - Accent3" xfId="21" xr:uid="{00000000-0005-0000-0000-00000D000000}"/>
    <cellStyle name="20% - Accent4" xfId="22" xr:uid="{00000000-0005-0000-0000-00000E000000}"/>
    <cellStyle name="20% - Accent5" xfId="23" xr:uid="{00000000-0005-0000-0000-00000F000000}"/>
    <cellStyle name="20% - Accent6" xfId="24" xr:uid="{00000000-0005-0000-0000-000010000000}"/>
    <cellStyle name="20% - Akzent1" xfId="25" xr:uid="{00000000-0005-0000-0000-000011000000}"/>
    <cellStyle name="20% - Akzent2" xfId="26" xr:uid="{00000000-0005-0000-0000-000012000000}"/>
    <cellStyle name="20% - Akzent3" xfId="27" xr:uid="{00000000-0005-0000-0000-000013000000}"/>
    <cellStyle name="20% - Akzent4" xfId="28" xr:uid="{00000000-0005-0000-0000-000014000000}"/>
    <cellStyle name="20% - Akzent5" xfId="29" xr:uid="{00000000-0005-0000-0000-000015000000}"/>
    <cellStyle name="20% - Akzent6" xfId="30" xr:uid="{00000000-0005-0000-0000-000016000000}"/>
    <cellStyle name="20% - Colore 1" xfId="31" xr:uid="{00000000-0005-0000-0000-000017000000}"/>
    <cellStyle name="20% - Colore 2" xfId="32" xr:uid="{00000000-0005-0000-0000-000018000000}"/>
    <cellStyle name="20% - Colore 3" xfId="33" xr:uid="{00000000-0005-0000-0000-000019000000}"/>
    <cellStyle name="20% - Colore 4" xfId="34" xr:uid="{00000000-0005-0000-0000-00001A000000}"/>
    <cellStyle name="20% - Colore 5" xfId="35" xr:uid="{00000000-0005-0000-0000-00001B000000}"/>
    <cellStyle name="20% - Colore 6" xfId="36" xr:uid="{00000000-0005-0000-0000-00001C000000}"/>
    <cellStyle name="40 % - Accent1" xfId="37" xr:uid="{00000000-0005-0000-0000-00001D000000}"/>
    <cellStyle name="40 % - Accent2" xfId="38" xr:uid="{00000000-0005-0000-0000-00001E000000}"/>
    <cellStyle name="40 % - Accent3" xfId="39" xr:uid="{00000000-0005-0000-0000-00001F000000}"/>
    <cellStyle name="40 % - Accent4" xfId="40" xr:uid="{00000000-0005-0000-0000-000020000000}"/>
    <cellStyle name="40 % - Accent5" xfId="41" xr:uid="{00000000-0005-0000-0000-000021000000}"/>
    <cellStyle name="40 % - Accent6" xfId="42" xr:uid="{00000000-0005-0000-0000-000022000000}"/>
    <cellStyle name="40% - Accent1" xfId="43" xr:uid="{00000000-0005-0000-0000-000023000000}"/>
    <cellStyle name="40% - Accent2" xfId="44" xr:uid="{00000000-0005-0000-0000-000024000000}"/>
    <cellStyle name="40% - Accent3" xfId="45" xr:uid="{00000000-0005-0000-0000-000025000000}"/>
    <cellStyle name="40% - Accent4" xfId="46" xr:uid="{00000000-0005-0000-0000-000026000000}"/>
    <cellStyle name="40% - Accent5" xfId="47" xr:uid="{00000000-0005-0000-0000-000027000000}"/>
    <cellStyle name="40% - Accent6" xfId="48" xr:uid="{00000000-0005-0000-0000-000028000000}"/>
    <cellStyle name="40% - Akzent1" xfId="49" xr:uid="{00000000-0005-0000-0000-000029000000}"/>
    <cellStyle name="40% - Akzent2" xfId="50" xr:uid="{00000000-0005-0000-0000-00002A000000}"/>
    <cellStyle name="40% - Akzent3" xfId="51" xr:uid="{00000000-0005-0000-0000-00002B000000}"/>
    <cellStyle name="40% - Akzent4" xfId="52" xr:uid="{00000000-0005-0000-0000-00002C000000}"/>
    <cellStyle name="40% - Akzent5" xfId="53" xr:uid="{00000000-0005-0000-0000-00002D000000}"/>
    <cellStyle name="40% - Akzent6" xfId="54" xr:uid="{00000000-0005-0000-0000-00002E000000}"/>
    <cellStyle name="40% - Colore 1" xfId="55" xr:uid="{00000000-0005-0000-0000-00002F000000}"/>
    <cellStyle name="40% - Colore 2" xfId="56" xr:uid="{00000000-0005-0000-0000-000030000000}"/>
    <cellStyle name="40% - Colore 3" xfId="57" xr:uid="{00000000-0005-0000-0000-000031000000}"/>
    <cellStyle name="40% - Colore 4" xfId="58" xr:uid="{00000000-0005-0000-0000-000032000000}"/>
    <cellStyle name="40% - Colore 5" xfId="59" xr:uid="{00000000-0005-0000-0000-000033000000}"/>
    <cellStyle name="40% - Colore 6" xfId="60" xr:uid="{00000000-0005-0000-0000-000034000000}"/>
    <cellStyle name="60 % - Accent1" xfId="61" xr:uid="{00000000-0005-0000-0000-000035000000}"/>
    <cellStyle name="60 % - Accent2" xfId="62" xr:uid="{00000000-0005-0000-0000-000036000000}"/>
    <cellStyle name="60 % - Accent3" xfId="63" xr:uid="{00000000-0005-0000-0000-000037000000}"/>
    <cellStyle name="60 % - Accent4" xfId="64" xr:uid="{00000000-0005-0000-0000-000038000000}"/>
    <cellStyle name="60 % - Accent5" xfId="65" xr:uid="{00000000-0005-0000-0000-000039000000}"/>
    <cellStyle name="60 % - Accent6" xfId="66" xr:uid="{00000000-0005-0000-0000-00003A000000}"/>
    <cellStyle name="60% - Accent1" xfId="67" xr:uid="{00000000-0005-0000-0000-00003B000000}"/>
    <cellStyle name="60% - Accent2" xfId="68" xr:uid="{00000000-0005-0000-0000-00003C000000}"/>
    <cellStyle name="60% - Accent3" xfId="69" xr:uid="{00000000-0005-0000-0000-00003D000000}"/>
    <cellStyle name="60% - Accent4" xfId="70" xr:uid="{00000000-0005-0000-0000-00003E000000}"/>
    <cellStyle name="60% - Accent5" xfId="71" xr:uid="{00000000-0005-0000-0000-00003F000000}"/>
    <cellStyle name="60% - Accent6" xfId="72" xr:uid="{00000000-0005-0000-0000-000040000000}"/>
    <cellStyle name="60% - Akzent1" xfId="73" xr:uid="{00000000-0005-0000-0000-000041000000}"/>
    <cellStyle name="60% - Akzent2" xfId="74" xr:uid="{00000000-0005-0000-0000-000042000000}"/>
    <cellStyle name="60% - Akzent3" xfId="75" xr:uid="{00000000-0005-0000-0000-000043000000}"/>
    <cellStyle name="60% - Akzent4" xfId="76" xr:uid="{00000000-0005-0000-0000-000044000000}"/>
    <cellStyle name="60% - Akzent5" xfId="77" xr:uid="{00000000-0005-0000-0000-000045000000}"/>
    <cellStyle name="60% - Akzent6" xfId="78" xr:uid="{00000000-0005-0000-0000-000046000000}"/>
    <cellStyle name="60% - Colore 1" xfId="79" xr:uid="{00000000-0005-0000-0000-000047000000}"/>
    <cellStyle name="60% - Colore 2" xfId="80" xr:uid="{00000000-0005-0000-0000-000048000000}"/>
    <cellStyle name="60% - Colore 3" xfId="81" xr:uid="{00000000-0005-0000-0000-000049000000}"/>
    <cellStyle name="60% - Colore 4" xfId="82" xr:uid="{00000000-0005-0000-0000-00004A000000}"/>
    <cellStyle name="60% - Colore 5" xfId="83" xr:uid="{00000000-0005-0000-0000-00004B000000}"/>
    <cellStyle name="60% - Colore 6" xfId="84" xr:uid="{00000000-0005-0000-0000-00004C000000}"/>
    <cellStyle name="Accent1" xfId="85" xr:uid="{00000000-0005-0000-0000-00004D000000}"/>
    <cellStyle name="Accent2" xfId="86" xr:uid="{00000000-0005-0000-0000-00004E000000}"/>
    <cellStyle name="Accent3" xfId="87" xr:uid="{00000000-0005-0000-0000-00004F000000}"/>
    <cellStyle name="Accent4" xfId="88" xr:uid="{00000000-0005-0000-0000-000050000000}"/>
    <cellStyle name="Accent5" xfId="89" xr:uid="{00000000-0005-0000-0000-000051000000}"/>
    <cellStyle name="Accent6" xfId="90" xr:uid="{00000000-0005-0000-0000-000052000000}"/>
    <cellStyle name="Avertissement" xfId="91" xr:uid="{00000000-0005-0000-0000-000053000000}"/>
    <cellStyle name="Bad" xfId="92" xr:uid="{00000000-0005-0000-0000-000054000000}"/>
    <cellStyle name="Calcolo" xfId="93" xr:uid="{00000000-0005-0000-0000-000055000000}"/>
    <cellStyle name="Calcul" xfId="94" xr:uid="{00000000-0005-0000-0000-000056000000}"/>
    <cellStyle name="Calculation" xfId="95" xr:uid="{00000000-0005-0000-0000-000057000000}"/>
    <cellStyle name="Cella collegata" xfId="96" xr:uid="{00000000-0005-0000-0000-000058000000}"/>
    <cellStyle name="Cella da controllare" xfId="97" xr:uid="{00000000-0005-0000-0000-000059000000}"/>
    <cellStyle name="Cellule liée" xfId="98" xr:uid="{00000000-0005-0000-0000-00005A000000}"/>
    <cellStyle name="Check Cell" xfId="99" xr:uid="{00000000-0005-0000-0000-00005B000000}"/>
    <cellStyle name="Colore 1" xfId="100" xr:uid="{00000000-0005-0000-0000-00005C000000}"/>
    <cellStyle name="Colore 2" xfId="101" xr:uid="{00000000-0005-0000-0000-00005D000000}"/>
    <cellStyle name="Colore 3" xfId="102" xr:uid="{00000000-0005-0000-0000-00005E000000}"/>
    <cellStyle name="Colore 4" xfId="103" xr:uid="{00000000-0005-0000-0000-00005F000000}"/>
    <cellStyle name="Colore 5" xfId="104" xr:uid="{00000000-0005-0000-0000-000060000000}"/>
    <cellStyle name="Colore 6" xfId="105" xr:uid="{00000000-0005-0000-0000-000061000000}"/>
    <cellStyle name="Comma 2" xfId="106" xr:uid="{00000000-0005-0000-0000-000062000000}"/>
    <cellStyle name="Comma 3" xfId="107" xr:uid="{00000000-0005-0000-0000-000063000000}"/>
    <cellStyle name="Comma 4" xfId="108" xr:uid="{00000000-0005-0000-0000-000064000000}"/>
    <cellStyle name="Comma 4 2" xfId="109" xr:uid="{00000000-0005-0000-0000-000065000000}"/>
    <cellStyle name="Comma 5" xfId="110" xr:uid="{00000000-0005-0000-0000-000066000000}"/>
    <cellStyle name="Comma 5 2" xfId="111" xr:uid="{00000000-0005-0000-0000-000067000000}"/>
    <cellStyle name="Comma 6" xfId="112" xr:uid="{00000000-0005-0000-0000-000068000000}"/>
    <cellStyle name="Commentaire" xfId="113" xr:uid="{00000000-0005-0000-0000-000069000000}"/>
    <cellStyle name="E0" xfId="114" xr:uid="{00000000-0005-0000-0000-00006A000000}"/>
    <cellStyle name="E1" xfId="115" xr:uid="{00000000-0005-0000-0000-00006B000000}"/>
    <cellStyle name="E2" xfId="116" xr:uid="{00000000-0005-0000-0000-00006C000000}"/>
    <cellStyle name="E3" xfId="117" xr:uid="{00000000-0005-0000-0000-00006D000000}"/>
    <cellStyle name="E3b" xfId="118" xr:uid="{00000000-0005-0000-0000-00006E000000}"/>
    <cellStyle name="E4" xfId="119" xr:uid="{00000000-0005-0000-0000-00006F000000}"/>
    <cellStyle name="Entrée" xfId="120" xr:uid="{00000000-0005-0000-0000-000070000000}"/>
    <cellStyle name="Explanatory Text" xfId="121" xr:uid="{00000000-0005-0000-0000-000071000000}"/>
    <cellStyle name="Good" xfId="122" xr:uid="{00000000-0005-0000-0000-000072000000}"/>
    <cellStyle name="Heading 1" xfId="123" xr:uid="{00000000-0005-0000-0000-000073000000}"/>
    <cellStyle name="Heading 2" xfId="124" xr:uid="{00000000-0005-0000-0000-000074000000}"/>
    <cellStyle name="Heading 3" xfId="125" xr:uid="{00000000-0005-0000-0000-000075000000}"/>
    <cellStyle name="Heading 4" xfId="126" xr:uid="{00000000-0005-0000-0000-000076000000}"/>
    <cellStyle name="Hyperlink 10" xfId="127" xr:uid="{00000000-0005-0000-0000-000077000000}"/>
    <cellStyle name="Hyperlink 11" xfId="128" xr:uid="{00000000-0005-0000-0000-000078000000}"/>
    <cellStyle name="Hyperlink 12" xfId="129" xr:uid="{00000000-0005-0000-0000-000079000000}"/>
    <cellStyle name="Hyperlink 13" xfId="130" xr:uid="{00000000-0005-0000-0000-00007A000000}"/>
    <cellStyle name="Hyperlink 13 2" xfId="131" xr:uid="{00000000-0005-0000-0000-00007B000000}"/>
    <cellStyle name="Hyperlink 14" xfId="132" xr:uid="{00000000-0005-0000-0000-00007C000000}"/>
    <cellStyle name="Hyperlink 15" xfId="133" xr:uid="{00000000-0005-0000-0000-00007D000000}"/>
    <cellStyle name="Hyperlink 16" xfId="134" xr:uid="{00000000-0005-0000-0000-00007E000000}"/>
    <cellStyle name="Hyperlink 17" xfId="135" xr:uid="{00000000-0005-0000-0000-00007F000000}"/>
    <cellStyle name="Hyperlink 18" xfId="136" xr:uid="{00000000-0005-0000-0000-000080000000}"/>
    <cellStyle name="Hyperlink 19" xfId="137" xr:uid="{00000000-0005-0000-0000-000081000000}"/>
    <cellStyle name="Hyperlink 2" xfId="138" xr:uid="{00000000-0005-0000-0000-000082000000}"/>
    <cellStyle name="Hyperlink 20" xfId="139" xr:uid="{00000000-0005-0000-0000-000083000000}"/>
    <cellStyle name="Hyperlink 21" xfId="140" xr:uid="{00000000-0005-0000-0000-000084000000}"/>
    <cellStyle name="Hyperlink 22" xfId="141" xr:uid="{00000000-0005-0000-0000-000085000000}"/>
    <cellStyle name="Hyperlink 22 2" xfId="142" xr:uid="{00000000-0005-0000-0000-000086000000}"/>
    <cellStyle name="Hyperlink 23" xfId="143" xr:uid="{00000000-0005-0000-0000-000087000000}"/>
    <cellStyle name="Hyperlink 24" xfId="144" xr:uid="{00000000-0005-0000-0000-000088000000}"/>
    <cellStyle name="Hyperlink 25" xfId="145" xr:uid="{00000000-0005-0000-0000-000089000000}"/>
    <cellStyle name="Hyperlink 26" xfId="146" xr:uid="{00000000-0005-0000-0000-00008A000000}"/>
    <cellStyle name="Hyperlink 27" xfId="147" xr:uid="{00000000-0005-0000-0000-00008B000000}"/>
    <cellStyle name="Hyperlink 28" xfId="148" xr:uid="{00000000-0005-0000-0000-00008C000000}"/>
    <cellStyle name="Hyperlink 29" xfId="149" xr:uid="{00000000-0005-0000-0000-00008D000000}"/>
    <cellStyle name="Hyperlink 3" xfId="150" xr:uid="{00000000-0005-0000-0000-00008E000000}"/>
    <cellStyle name="Hyperlink 30" xfId="151" xr:uid="{00000000-0005-0000-0000-00008F000000}"/>
    <cellStyle name="Hyperlink 31" xfId="152" xr:uid="{00000000-0005-0000-0000-000090000000}"/>
    <cellStyle name="Hyperlink 32" xfId="153" xr:uid="{00000000-0005-0000-0000-000091000000}"/>
    <cellStyle name="Hyperlink 33" xfId="154" xr:uid="{00000000-0005-0000-0000-000092000000}"/>
    <cellStyle name="Hyperlink 34" xfId="155" xr:uid="{00000000-0005-0000-0000-000093000000}"/>
    <cellStyle name="Hyperlink 35" xfId="156" xr:uid="{00000000-0005-0000-0000-000094000000}"/>
    <cellStyle name="Hyperlink 4" xfId="157" xr:uid="{00000000-0005-0000-0000-000095000000}"/>
    <cellStyle name="Hyperlink 4 2" xfId="158" xr:uid="{00000000-0005-0000-0000-000096000000}"/>
    <cellStyle name="Hyperlink 5" xfId="159" xr:uid="{00000000-0005-0000-0000-000097000000}"/>
    <cellStyle name="Hyperlink 6" xfId="160" xr:uid="{00000000-0005-0000-0000-000098000000}"/>
    <cellStyle name="Hyperlink 6 2" xfId="161" xr:uid="{00000000-0005-0000-0000-000099000000}"/>
    <cellStyle name="Hyperlink 7" xfId="162" xr:uid="{00000000-0005-0000-0000-00009A000000}"/>
    <cellStyle name="Hyperlink 8" xfId="163" xr:uid="{00000000-0005-0000-0000-00009B000000}"/>
    <cellStyle name="Hyperlink 9" xfId="164" xr:uid="{00000000-0005-0000-0000-00009C000000}"/>
    <cellStyle name="Input" xfId="165" xr:uid="{00000000-0005-0000-0000-00009D000000}"/>
    <cellStyle name="Insatisfaisant" xfId="166" xr:uid="{00000000-0005-0000-0000-00009E000000}"/>
    <cellStyle name="Komma 2" xfId="3" xr:uid="{00000000-0005-0000-0000-0000A0000000}"/>
    <cellStyle name="Komma 2 2" xfId="7" xr:uid="{00000000-0005-0000-0000-0000A1000000}"/>
    <cellStyle name="Komma 2 2 2" xfId="167" xr:uid="{00000000-0005-0000-0000-0000A2000000}"/>
    <cellStyle name="Komma 2 3" xfId="168" xr:uid="{00000000-0005-0000-0000-0000A3000000}"/>
    <cellStyle name="Komma 3" xfId="169" xr:uid="{00000000-0005-0000-0000-0000A4000000}"/>
    <cellStyle name="Komma 3 2" xfId="170" xr:uid="{00000000-0005-0000-0000-0000A5000000}"/>
    <cellStyle name="Komma 4" xfId="8" xr:uid="{00000000-0005-0000-0000-0000A6000000}"/>
    <cellStyle name="Komma 4 2" xfId="171" xr:uid="{00000000-0005-0000-0000-0000A7000000}"/>
    <cellStyle name="Komma 5" xfId="172" xr:uid="{00000000-0005-0000-0000-0000A8000000}"/>
    <cellStyle name="Komma 6" xfId="219" xr:uid="{00000000-0005-0000-0000-0000A9000000}"/>
    <cellStyle name="Linked Cell" xfId="173" xr:uid="{00000000-0005-0000-0000-0000AA000000}"/>
    <cellStyle name="Neutrale" xfId="174" xr:uid="{00000000-0005-0000-0000-0000AB000000}"/>
    <cellStyle name="Neutre" xfId="175" xr:uid="{00000000-0005-0000-0000-0000AC000000}"/>
    <cellStyle name="Normal" xfId="0" builtinId="0"/>
    <cellStyle name="Normal 2" xfId="176" xr:uid="{00000000-0005-0000-0000-0000AD000000}"/>
    <cellStyle name="Normal 3" xfId="177" xr:uid="{00000000-0005-0000-0000-0000AE000000}"/>
    <cellStyle name="Normal 4" xfId="178" xr:uid="{00000000-0005-0000-0000-0000AF000000}"/>
    <cellStyle name="Normal 5" xfId="225" xr:uid="{37733173-347E-4D79-B1F7-71B2647ED543}"/>
    <cellStyle name="Nota" xfId="179" xr:uid="{00000000-0005-0000-0000-0000B1000000}"/>
    <cellStyle name="Note" xfId="180" xr:uid="{00000000-0005-0000-0000-0000B2000000}"/>
    <cellStyle name="Output" xfId="181" xr:uid="{00000000-0005-0000-0000-0000B3000000}"/>
    <cellStyle name="Percent 2" xfId="182" xr:uid="{00000000-0005-0000-0000-0000B4000000}"/>
    <cellStyle name="Percent 3" xfId="183" xr:uid="{00000000-0005-0000-0000-0000B5000000}"/>
    <cellStyle name="Percent 3 2" xfId="184" xr:uid="{00000000-0005-0000-0000-0000B6000000}"/>
    <cellStyle name="Percent 4" xfId="185" xr:uid="{00000000-0005-0000-0000-0000B7000000}"/>
    <cellStyle name="Percent 4 2" xfId="186" xr:uid="{00000000-0005-0000-0000-0000B8000000}"/>
    <cellStyle name="Procent" xfId="4" builtinId="5"/>
    <cellStyle name="Procent 2" xfId="223" xr:uid="{C7B0F2BF-217C-44D8-BC65-1DF774009A0A}"/>
    <cellStyle name="Prozent 2" xfId="5" xr:uid="{00000000-0005-0000-0000-0000BA000000}"/>
    <cellStyle name="Prozent 2 2" xfId="221" xr:uid="{A5F241C8-9ECD-4473-8801-7EED8F441B74}"/>
    <cellStyle name="Prozent 3" xfId="187" xr:uid="{00000000-0005-0000-0000-0000BB000000}"/>
    <cellStyle name="Prozent 3 2" xfId="188" xr:uid="{00000000-0005-0000-0000-0000BC000000}"/>
    <cellStyle name="Satisfaisant" xfId="189" xr:uid="{00000000-0005-0000-0000-0000BD000000}"/>
    <cellStyle name="Sortie" xfId="190" xr:uid="{00000000-0005-0000-0000-0000BE000000}"/>
    <cellStyle name="Standard 2" xfId="191" xr:uid="{00000000-0005-0000-0000-0000C0000000}"/>
    <cellStyle name="Standard 2 2" xfId="9" xr:uid="{00000000-0005-0000-0000-0000C1000000}"/>
    <cellStyle name="Standard 2 3" xfId="6" xr:uid="{00000000-0005-0000-0000-0000C2000000}"/>
    <cellStyle name="Standard 2 4 2" xfId="192" xr:uid="{00000000-0005-0000-0000-0000C3000000}"/>
    <cellStyle name="Standard 3" xfId="193" xr:uid="{00000000-0005-0000-0000-0000C4000000}"/>
    <cellStyle name="Standard 4" xfId="194" xr:uid="{00000000-0005-0000-0000-0000C5000000}"/>
    <cellStyle name="Standard 5" xfId="195" xr:uid="{00000000-0005-0000-0000-0000C6000000}"/>
    <cellStyle name="Standard 6" xfId="220" xr:uid="{C85C7F99-0ACF-4EBD-961D-27B8C3D3D2F6}"/>
    <cellStyle name="Standard 6 2" xfId="222" xr:uid="{16C054AA-AB83-4039-9D8F-137548347113}"/>
    <cellStyle name="Stil 1" xfId="196" xr:uid="{00000000-0005-0000-0000-0000C7000000}"/>
    <cellStyle name="Stil 2" xfId="197" xr:uid="{00000000-0005-0000-0000-0000C8000000}"/>
    <cellStyle name="Style 1" xfId="198" xr:uid="{00000000-0005-0000-0000-0000C9000000}"/>
    <cellStyle name="Testo avviso" xfId="199" xr:uid="{00000000-0005-0000-0000-0000CA000000}"/>
    <cellStyle name="Testo descrittivo" xfId="200" xr:uid="{00000000-0005-0000-0000-0000CB000000}"/>
    <cellStyle name="Texte explicatif" xfId="201" xr:uid="{00000000-0005-0000-0000-0000CC000000}"/>
    <cellStyle name="Title" xfId="202" xr:uid="{00000000-0005-0000-0000-0000CD000000}"/>
    <cellStyle name="Titolo" xfId="203" xr:uid="{00000000-0005-0000-0000-0000CE000000}"/>
    <cellStyle name="Titolo 1" xfId="204" xr:uid="{00000000-0005-0000-0000-0000CF000000}"/>
    <cellStyle name="Titolo 2" xfId="205" xr:uid="{00000000-0005-0000-0000-0000D0000000}"/>
    <cellStyle name="Titolo 3" xfId="206" xr:uid="{00000000-0005-0000-0000-0000D1000000}"/>
    <cellStyle name="Titolo 4" xfId="207" xr:uid="{00000000-0005-0000-0000-0000D2000000}"/>
    <cellStyle name="Titre" xfId="208" xr:uid="{00000000-0005-0000-0000-0000D3000000}"/>
    <cellStyle name="Titre 1" xfId="209" xr:uid="{00000000-0005-0000-0000-0000D4000000}"/>
    <cellStyle name="Titre 2" xfId="210" xr:uid="{00000000-0005-0000-0000-0000D5000000}"/>
    <cellStyle name="Titre 3" xfId="211" xr:uid="{00000000-0005-0000-0000-0000D6000000}"/>
    <cellStyle name="Titre 4" xfId="212" xr:uid="{00000000-0005-0000-0000-0000D7000000}"/>
    <cellStyle name="Total" xfId="213" xr:uid="{00000000-0005-0000-0000-0000D8000000}"/>
    <cellStyle name="Totale" xfId="214" xr:uid="{00000000-0005-0000-0000-0000D9000000}"/>
    <cellStyle name="Tusental 2" xfId="224" xr:uid="{6A346AF5-CE16-49F5-8132-84C3E7293619}"/>
    <cellStyle name="Valore non valido" xfId="215" xr:uid="{00000000-0005-0000-0000-0000DA000000}"/>
    <cellStyle name="Valore valido" xfId="216" xr:uid="{00000000-0005-0000-0000-0000DB000000}"/>
    <cellStyle name="Vérification" xfId="217" xr:uid="{00000000-0005-0000-0000-0000DC000000}"/>
    <cellStyle name="Warning Text" xfId="218" xr:uid="{00000000-0005-0000-0000-0000DD000000}"/>
  </cellStyles>
  <dxfs count="408"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2255A2"/>
      <color rgb="FF000000"/>
      <color rgb="FFFFD1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426113</xdr:colOff>
      <xdr:row>1</xdr:row>
      <xdr:rowOff>354965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0B48D4AA-64B5-4076-953B-2639BCB6E0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18438" cy="3486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181085</xdr:colOff>
      <xdr:row>1</xdr:row>
      <xdr:rowOff>348615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B8B7D0EE-A86C-4FCB-A662-C35E37FBCA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04800" y="171450"/>
          <a:ext cx="2524235" cy="3486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173936</xdr:rowOff>
    </xdr:from>
    <xdr:to>
      <xdr:col>3</xdr:col>
      <xdr:colOff>229538</xdr:colOff>
      <xdr:row>1</xdr:row>
      <xdr:rowOff>344474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9807E980-0B42-4B7E-B49F-60402D134E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5348" y="173936"/>
          <a:ext cx="2519680" cy="3486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2521267</xdr:colOff>
      <xdr:row>1</xdr:row>
      <xdr:rowOff>350202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B7712A49-6F31-4001-824F-E292FFD62C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1267" cy="35020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721042</xdr:colOff>
      <xdr:row>1</xdr:row>
      <xdr:rowOff>350202</xdr:rowOff>
    </xdr:to>
    <xdr:pic>
      <xdr:nvPicPr>
        <xdr:cNvPr id="6" name="Bild 3">
          <a:extLst>
            <a:ext uri="{FF2B5EF4-FFF2-40B4-BE49-F238E27FC236}">
              <a16:creationId xmlns:a16="http://schemas.microsoft.com/office/drawing/2014/main" id="{EB82B055-CA90-4D21-9AD0-0BF98EA769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42875"/>
          <a:ext cx="2521267" cy="35020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2521267</xdr:colOff>
      <xdr:row>1</xdr:row>
      <xdr:rowOff>350202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9125E3A1-AEA1-4363-A686-2E40061C76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1267" cy="35020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2519680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99E7A610-F8D4-4B87-ACC1-236EA73B90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5348" y="178077"/>
          <a:ext cx="2519680" cy="3486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117724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78665048-C7A5-48BF-8B86-332BF56FA18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5348" y="178077"/>
          <a:ext cx="2519680" cy="3486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117724</xdr:colOff>
      <xdr:row>1</xdr:row>
      <xdr:rowOff>348615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BCB4CCB-9756-4947-B86F-5DDECB99E6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18024" cy="34861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2526029</xdr:colOff>
      <xdr:row>1</xdr:row>
      <xdr:rowOff>350202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6218D094-3ED2-47AF-B00A-119EFEBF4B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2854" cy="35337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2524235</xdr:colOff>
      <xdr:row>1</xdr:row>
      <xdr:rowOff>348615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432E27F3-DE38-4498-A7FE-8452784143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4235" cy="348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747202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7884BCC7-A6AD-4E18-9695-17A40A7659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18852" cy="34861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2524235</xdr:colOff>
      <xdr:row>1</xdr:row>
      <xdr:rowOff>348615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9C01597-EF7B-479B-B3BC-A505EF3965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4235" cy="34861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2519680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3D9D068E-42A1-404C-A542-09484F5BB7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5348" y="178077"/>
          <a:ext cx="2519680" cy="3486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2519680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AD00F7AA-7650-4FF8-9352-6DBCB935632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19680" cy="34861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719455</xdr:colOff>
      <xdr:row>1</xdr:row>
      <xdr:rowOff>348615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AE408985-412A-4196-9E66-51675072E1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19680" cy="34861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2521267</xdr:colOff>
      <xdr:row>1</xdr:row>
      <xdr:rowOff>350202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352E6AF8-7848-4FB0-8133-F7881F08CF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1267" cy="35020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173936</xdr:rowOff>
    </xdr:from>
    <xdr:to>
      <xdr:col>1</xdr:col>
      <xdr:colOff>0</xdr:colOff>
      <xdr:row>2</xdr:row>
      <xdr:rowOff>153974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D50CECAB-F58A-4D12-AD0D-E8776261D3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3936"/>
          <a:ext cx="2525063" cy="341988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</xdr:row>
      <xdr:rowOff>0</xdr:rowOff>
    </xdr:from>
    <xdr:ext cx="2521267" cy="350202"/>
    <xdr:pic>
      <xdr:nvPicPr>
        <xdr:cNvPr id="3" name="Bild 3">
          <a:extLst>
            <a:ext uri="{FF2B5EF4-FFF2-40B4-BE49-F238E27FC236}">
              <a16:creationId xmlns:a16="http://schemas.microsoft.com/office/drawing/2014/main" id="{A5BED390-5CCF-460B-B7DD-6AA38A329E2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1267" cy="350202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933560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449AA4BF-A361-4C22-89E2-128CDC51944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5348" y="178077"/>
          <a:ext cx="2519680" cy="34861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933560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CEEA7113-48FD-4872-AB91-E5351C4731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5348" y="178077"/>
          <a:ext cx="2519680" cy="34861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981692</xdr:colOff>
      <xdr:row>1</xdr:row>
      <xdr:rowOff>354965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ABD026B6-DAD1-4E26-9ED8-ED6714ABED6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4313" y="176213"/>
          <a:ext cx="2519680" cy="34861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172051</xdr:colOff>
      <xdr:row>1</xdr:row>
      <xdr:rowOff>369247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4D3BC97D-F29A-4296-9ECA-9CC4B1DD2F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19175" y="219075"/>
          <a:ext cx="2534251" cy="3628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21267" cy="350202"/>
    <xdr:pic>
      <xdr:nvPicPr>
        <xdr:cNvPr id="2" name="Bild 3">
          <a:extLst>
            <a:ext uri="{FF2B5EF4-FFF2-40B4-BE49-F238E27FC236}">
              <a16:creationId xmlns:a16="http://schemas.microsoft.com/office/drawing/2014/main" id="{AC38F9E0-6D9C-4B3B-822D-AF45B4E4B3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209550"/>
          <a:ext cx="2521267" cy="350202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930592</xdr:colOff>
      <xdr:row>1</xdr:row>
      <xdr:rowOff>350202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73C40756-7387-4318-B17D-96D2422659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219075"/>
          <a:ext cx="2521267" cy="3502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21267" cy="350202"/>
    <xdr:pic>
      <xdr:nvPicPr>
        <xdr:cNvPr id="3" name="Bild 3">
          <a:extLst>
            <a:ext uri="{FF2B5EF4-FFF2-40B4-BE49-F238E27FC236}">
              <a16:creationId xmlns:a16="http://schemas.microsoft.com/office/drawing/2014/main" id="{26711DB3-5A6B-41AB-ADF9-1C20181D71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1267" cy="35020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933560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54FB896D-3098-419A-9203-4012DB7718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4235" cy="3486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933560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7CCBA936-FFC2-48C2-82AE-D44B4B6EB9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4235" cy="3486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933560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EC83A03A-16A2-468A-B720-801D48AD35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4235" cy="3486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933560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3A981773-391B-470F-8E3A-E79E559F6FC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4235" cy="3486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933560</xdr:colOff>
      <xdr:row>1</xdr:row>
      <xdr:rowOff>348615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6464B2FE-E9CE-4BC9-A1A6-2E863E66FA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9075" y="171450"/>
          <a:ext cx="2524235" cy="3486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rtfoliostruktur_Managerselektion\10.%20&#214;ffentliche%20Ordner\01.%20Vorlagen\06%20Ausschreibung\02%20Einladung_Offertstellung\Fragenkatalog\2012%20AMS%20Fragenkatalog%20Excel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C-FS02\shared$\KUNDEN\AR\UVZ\ALM\2010-06-21_UVZ_Bandbreiten_Tool_2010Q2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tabelle"/>
      <sheetName val="Tbl0_Input"/>
      <sheetName val="Tbl_1_AUM"/>
      <sheetName val="Tbl_2_People"/>
      <sheetName val="Tbl_3_KeyPeople"/>
      <sheetName val="Tbl_4_Approach"/>
      <sheetName val="Tbl_5_Funds"/>
      <sheetName val="Tbl_6_Fee"/>
      <sheetName val="Tbl_7_Comp1"/>
      <sheetName val="Tbl_8_Comp2"/>
      <sheetName val="Tbl_9_Factsheet"/>
    </sheetNames>
    <sheetDataSet>
      <sheetData sheetId="0" refreshError="1">
        <row r="1">
          <cell r="B1">
            <v>2</v>
          </cell>
        </row>
        <row r="5">
          <cell r="B5" t="str">
            <v>Wörterbuch</v>
          </cell>
          <cell r="C5" t="str">
            <v>Dictionnaire</v>
          </cell>
          <cell r="D5" t="str">
            <v>Dizionario</v>
          </cell>
          <cell r="E5" t="str">
            <v>Dictionary</v>
          </cell>
        </row>
        <row r="6">
          <cell r="B6" t="str">
            <v>!! Zu übersetzen</v>
          </cell>
          <cell r="C6" t="str">
            <v>!! A traduire</v>
          </cell>
          <cell r="D6" t="str">
            <v>!! Da Tradurre</v>
          </cell>
          <cell r="E6" t="str">
            <v>!! To be translated</v>
          </cell>
        </row>
        <row r="7">
          <cell r="B7" t="str">
            <v>Bitte füllen Sie alle (!) gelben Zellen aus. Bitte achten Sie auf die korrekte Währung.</v>
          </cell>
          <cell r="C7" t="str">
            <v>Please complete all (!) yellow shaded cells. Please pay attention to the correct currency.</v>
          </cell>
          <cell r="D7" t="str">
            <v>Remplissez toutes (!) les cellules jaunes s.v.p. Faites attention à l'unité de monnaie utilisée.</v>
          </cell>
          <cell r="E7" t="str">
            <v>Vi preghiamo di riempire tutte (!) le celle gialle. Prestate attenzione alla moneta di riferimento.</v>
          </cell>
        </row>
        <row r="8">
          <cell r="B8" t="str">
            <v>Sprache wählen / Select Language</v>
          </cell>
          <cell r="C8" t="str">
            <v>Sprache wählen / Select Language</v>
          </cell>
          <cell r="D8" t="str">
            <v>Choisir langue</v>
          </cell>
          <cell r="E8" t="str">
            <v>Scegliere la lingua</v>
          </cell>
        </row>
        <row r="9">
          <cell r="B9" t="str">
            <v>Datum</v>
          </cell>
          <cell r="C9" t="str">
            <v>Date</v>
          </cell>
          <cell r="D9" t="str">
            <v>Date</v>
          </cell>
          <cell r="E9" t="str">
            <v>Data</v>
          </cell>
        </row>
        <row r="10">
          <cell r="B10">
            <v>40178</v>
          </cell>
          <cell r="C10">
            <v>40178</v>
          </cell>
          <cell r="D10">
            <v>40178</v>
          </cell>
          <cell r="E10">
            <v>40178</v>
          </cell>
        </row>
        <row r="11">
          <cell r="B11">
            <v>40543</v>
          </cell>
          <cell r="C11">
            <v>40543</v>
          </cell>
          <cell r="D11">
            <v>40543</v>
          </cell>
          <cell r="E11">
            <v>40543</v>
          </cell>
        </row>
        <row r="12">
          <cell r="B12">
            <v>40908</v>
          </cell>
          <cell r="C12">
            <v>40908</v>
          </cell>
          <cell r="D12">
            <v>40908</v>
          </cell>
          <cell r="E12">
            <v>40908</v>
          </cell>
        </row>
        <row r="13">
          <cell r="B13" t="str">
            <v>Währung</v>
          </cell>
          <cell r="C13" t="str">
            <v>Currency</v>
          </cell>
          <cell r="D13" t="str">
            <v>Monnaie</v>
          </cell>
          <cell r="E13" t="str">
            <v>Valuta</v>
          </cell>
        </row>
        <row r="14">
          <cell r="B14" t="str">
            <v>CHF Mio.</v>
          </cell>
          <cell r="C14" t="str">
            <v>CHF Millions</v>
          </cell>
          <cell r="D14" t="str">
            <v>CHF mios.</v>
          </cell>
          <cell r="E14" t="str">
            <v>CHF mio.</v>
          </cell>
        </row>
        <row r="15">
          <cell r="B15" t="str">
            <v>CHF</v>
          </cell>
          <cell r="C15" t="str">
            <v>CHF</v>
          </cell>
          <cell r="D15" t="str">
            <v>CHF</v>
          </cell>
          <cell r="E15" t="str">
            <v>CHF</v>
          </cell>
        </row>
        <row r="16">
          <cell r="B16">
            <v>100</v>
          </cell>
        </row>
        <row r="17">
          <cell r="B17" t="str">
            <v>Mandatsvolumen (Millionen)</v>
          </cell>
          <cell r="C17" t="str">
            <v>Mandate size (millions)</v>
          </cell>
          <cell r="D17" t="str">
            <v>Grandeur du mandat (mios.)</v>
          </cell>
          <cell r="E17" t="str">
            <v>Volume del mandato (mio.)</v>
          </cell>
        </row>
        <row r="18">
          <cell r="B18" t="str">
            <v>Tbl_1_AuM</v>
          </cell>
        </row>
        <row r="19">
          <cell r="B19" t="str">
            <v>Verwaltete Vermögen (Assets under Management)</v>
          </cell>
          <cell r="C19" t="str">
            <v>Assets under Management</v>
          </cell>
          <cell r="D19" t="str">
            <v>Fortunes gérées (Assets under Management)</v>
          </cell>
          <cell r="E19" t="str">
            <v>Capitale in gestione (Assets under Management)</v>
          </cell>
        </row>
        <row r="20">
          <cell r="B20" t="str">
            <v>Total verwaltetes Vermögen</v>
          </cell>
          <cell r="C20" t="str">
            <v>Total Assets under Management</v>
          </cell>
          <cell r="D20" t="str">
            <v>Total fortune gérée</v>
          </cell>
          <cell r="E20" t="str">
            <v>Capitale in gestione totale</v>
          </cell>
        </row>
        <row r="21">
          <cell r="B21" t="str">
            <v>Kategorie XYZ</v>
          </cell>
          <cell r="C21" t="str">
            <v>Kategorie XYZ</v>
          </cell>
          <cell r="D21" t="str">
            <v>Kategorie XYZ</v>
          </cell>
          <cell r="E21" t="str">
            <v>Kategorie XYZ</v>
          </cell>
        </row>
        <row r="22">
          <cell r="B22" t="str">
            <v>Geldmarktanlagen</v>
          </cell>
          <cell r="C22" t="str">
            <v>Money Market</v>
          </cell>
          <cell r="D22" t="str">
            <v>Marché monétaire</v>
          </cell>
          <cell r="E22" t="str">
            <v>Mercato monetario</v>
          </cell>
        </row>
        <row r="23">
          <cell r="B23" t="str">
            <v>Aktien Welt aktiv</v>
          </cell>
          <cell r="C23" t="str">
            <v>Swiss Bonds</v>
          </cell>
          <cell r="D23" t="str">
            <v>Obligations CHF</v>
          </cell>
          <cell r="E23" t="str">
            <v>Obbligazioni in CHF</v>
          </cell>
        </row>
        <row r="24">
          <cell r="B24" t="str">
            <v>Aktien Welt passiv</v>
          </cell>
          <cell r="C24" t="str">
            <v>Foreign Currency Bonds</v>
          </cell>
          <cell r="D24" t="str">
            <v>Obligations étrangères</v>
          </cell>
          <cell r="E24" t="str">
            <v>Obbligazioni in VE</v>
          </cell>
        </row>
        <row r="25">
          <cell r="B25" t="str">
            <v>Aktien Schweiz</v>
          </cell>
          <cell r="C25" t="str">
            <v>Swiss Equities</v>
          </cell>
          <cell r="D25" t="str">
            <v>Actions suisses</v>
          </cell>
          <cell r="E25" t="str">
            <v>Azioni svizzere</v>
          </cell>
        </row>
        <row r="26">
          <cell r="B26" t="str">
            <v>Aktien Welt</v>
          </cell>
          <cell r="C26" t="str">
            <v>Global Equities</v>
          </cell>
          <cell r="D26" t="str">
            <v>Actions internationales</v>
          </cell>
          <cell r="E26" t="str">
            <v>Azioni estere</v>
          </cell>
        </row>
        <row r="27">
          <cell r="B27" t="str">
            <v>Immobilien</v>
          </cell>
          <cell r="C27" t="str">
            <v>Real Estate</v>
          </cell>
          <cell r="D27" t="str">
            <v>Biens immobiliers</v>
          </cell>
          <cell r="E27" t="str">
            <v>Immobili</v>
          </cell>
        </row>
        <row r="28">
          <cell r="B28" t="str">
            <v>Commodities</v>
          </cell>
          <cell r="C28" t="str">
            <v>Commodities</v>
          </cell>
          <cell r="D28" t="str">
            <v>Matières premières</v>
          </cell>
          <cell r="E28" t="str">
            <v>Materie prime</v>
          </cell>
        </row>
        <row r="29">
          <cell r="B29" t="str">
            <v>Gemischte Mandate (BVG Mandate) für CH-Pensionskassen</v>
          </cell>
          <cell r="C29" t="str">
            <v>Balanced Mandates (LPP) for Swiss Pension Funds</v>
          </cell>
          <cell r="D29" t="str">
            <v>Mandats balancés (mandats LPP) pour des caisses de pensions suisses</v>
          </cell>
          <cell r="E29" t="str">
            <v>Mandati misti (mandati LPP) per casse pensioni svizzere</v>
          </cell>
        </row>
        <row r="30">
          <cell r="B30" t="str">
            <v>Änderung in Periode 1</v>
          </cell>
          <cell r="C30" t="str">
            <v>%-change in period 1</v>
          </cell>
          <cell r="D30" t="str">
            <v>Changement durant la période 1</v>
          </cell>
          <cell r="E30" t="str">
            <v>Variazioni in % nel periodo 1</v>
          </cell>
        </row>
        <row r="31">
          <cell r="B31" t="str">
            <v>Änderung in Periode 2</v>
          </cell>
          <cell r="C31" t="str">
            <v>%-change in period 2</v>
          </cell>
          <cell r="D31" t="str">
            <v>Changement durant la période 2</v>
          </cell>
          <cell r="E31" t="str">
            <v>Variazioni in % nel periodo 2</v>
          </cell>
        </row>
        <row r="32">
          <cell r="B32" t="str">
            <v>Tbl_2_People</v>
          </cell>
        </row>
        <row r="33">
          <cell r="B33" t="str">
            <v>Total Mitarbeiter in der Vermögensverwaltung</v>
          </cell>
          <cell r="C33" t="str">
            <v>Total Employees in asset management</v>
          </cell>
          <cell r="D33" t="str">
            <v>Total employés dans la gestion de fortune</v>
          </cell>
          <cell r="E33" t="str">
            <v>Numero di impiegati totale nella gestione patrimoniale</v>
          </cell>
        </row>
        <row r="34">
          <cell r="B34" t="str">
            <v>a) Portfolio Manager / Research Analysten</v>
          </cell>
          <cell r="C34" t="str">
            <v>a) Portfolio Managers / Research Analysts</v>
          </cell>
          <cell r="D34" t="str">
            <v xml:space="preserve">a) Gestionnaire de portefeuille / Analyste financier </v>
          </cell>
          <cell r="E34" t="str">
            <v>a) Portfolio Managers / Research Analysts</v>
          </cell>
        </row>
        <row r="35">
          <cell r="B35" t="str">
            <v>b) Risk Management / Compliance</v>
          </cell>
          <cell r="C35" t="str">
            <v>b) Risk Management / Compliance</v>
          </cell>
          <cell r="D35" t="str">
            <v>b) Gestion de risque / Concordance</v>
          </cell>
          <cell r="E35" t="str">
            <v>b) Risk Management / Compliance</v>
          </cell>
        </row>
        <row r="36">
          <cell r="B36" t="str">
            <v>c) Handel</v>
          </cell>
          <cell r="C36" t="str">
            <v>c) Trading</v>
          </cell>
          <cell r="D36" t="str">
            <v>c) Commerce</v>
          </cell>
          <cell r="E36" t="str">
            <v>c) Transazioni</v>
          </cell>
        </row>
        <row r="37">
          <cell r="B37" t="str">
            <v>d) Client Service / Marketing</v>
          </cell>
          <cell r="C37" t="str">
            <v>d) Client Relationship Managers</v>
          </cell>
          <cell r="D37" t="str">
            <v>d) Client Relationship Managers</v>
          </cell>
          <cell r="E37" t="str">
            <v>d) Servizio alla clientela / Marketing</v>
          </cell>
        </row>
        <row r="38">
          <cell r="B38" t="str">
            <v>g) Sonstige</v>
          </cell>
          <cell r="C38" t="str">
            <v>g) Others</v>
          </cell>
          <cell r="D38" t="str">
            <v>g) Autres</v>
          </cell>
          <cell r="E38" t="str">
            <v>e) altri</v>
          </cell>
        </row>
        <row r="39">
          <cell r="B39" t="str">
            <v xml:space="preserve">Mitarbeiter im Produkt-Team für </v>
          </cell>
          <cell r="C39" t="str">
            <v xml:space="preserve">Employees of the product team for </v>
          </cell>
          <cell r="D39" t="str">
            <v>Employés dans l'équipe de produit pour</v>
          </cell>
          <cell r="E39" t="str">
            <v>Impiegati nel team del prodotto per</v>
          </cell>
        </row>
        <row r="40">
          <cell r="B40" t="str">
            <v>a) Portfolio Manager und Research Analysten</v>
          </cell>
          <cell r="C40" t="str">
            <v>a) Portfolio Managers / Research Analysts</v>
          </cell>
          <cell r="D40" t="str">
            <v xml:space="preserve">a) Gestionnaire de portefeuille / Analyste financier </v>
          </cell>
          <cell r="E40" t="str">
            <v>a) Portfolio Managers / Research Analysts</v>
          </cell>
        </row>
        <row r="41">
          <cell r="B41" t="str">
            <v>b) Client Service / Marketing</v>
          </cell>
          <cell r="C41" t="str">
            <v>b) Client Relationship Managers</v>
          </cell>
          <cell r="D41" t="str">
            <v>b) Client Relationship Managers</v>
          </cell>
          <cell r="E41" t="str">
            <v>b) Servizio alla clientela / Marketing</v>
          </cell>
        </row>
        <row r="42">
          <cell r="B42" t="str">
            <v>c) Sonstige</v>
          </cell>
          <cell r="C42" t="str">
            <v>c) Others</v>
          </cell>
          <cell r="D42" t="str">
            <v>c) Autres</v>
          </cell>
          <cell r="E42" t="str">
            <v>c) Altri</v>
          </cell>
        </row>
        <row r="43">
          <cell r="B43" t="str">
            <v>Aktuelle Anzahl Mandate des Produkt - Teams</v>
          </cell>
          <cell r="C43" t="str">
            <v>Number of mandates managed by the product team</v>
          </cell>
          <cell r="D43" t="str">
            <v>Nombre actuel des mandats de l'équipe de produit</v>
          </cell>
          <cell r="E43" t="str">
            <v>Numero attuale di mandati del team del prodotto</v>
          </cell>
        </row>
        <row r="44">
          <cell r="B44" t="str">
            <v>Vom Produkt-Team verwaltetes Vermögen</v>
          </cell>
          <cell r="C44" t="str">
            <v>Total assets managed by the product team</v>
          </cell>
          <cell r="D44" t="str">
            <v>Fortune gérée par l'équipe de produit</v>
          </cell>
          <cell r="E44" t="str">
            <v>Capitale in gestione dal team del prodotto</v>
          </cell>
        </row>
        <row r="45">
          <cell r="B45" t="str">
            <v>Aktuelle Anzahl Mitarbeiter</v>
          </cell>
          <cell r="C45" t="str">
            <v>Current number of Employees</v>
          </cell>
          <cell r="D45" t="str">
            <v>Nombre actuel d'employés</v>
          </cell>
          <cell r="E45" t="str">
            <v>Numero attuale di impiegati</v>
          </cell>
        </row>
        <row r="46">
          <cell r="B46" t="str">
            <v>Ø Berufserfahrung in Jahren</v>
          </cell>
          <cell r="C46" t="str">
            <v>Ø Work Experience (years)</v>
          </cell>
          <cell r="D46" t="str">
            <v>Ø Expérience professionnelle (ans)</v>
          </cell>
          <cell r="E46" t="str">
            <v>Esperienza professionale Ø (anni)</v>
          </cell>
        </row>
        <row r="47">
          <cell r="B47" t="str">
            <v>Zugänge 
(letzte 3 Jahre)</v>
          </cell>
          <cell r="C47" t="str">
            <v>Hires 
(last 3 years)</v>
          </cell>
          <cell r="D47" t="str">
            <v>Arrivées 
(3 dernières années)</v>
          </cell>
          <cell r="E47" t="str">
            <v>Assunzioni
(ultimi 3 anni)</v>
          </cell>
        </row>
        <row r="48">
          <cell r="B48" t="str">
            <v>Abgänge 
(letzte 3 Jahre)</v>
          </cell>
          <cell r="C48" t="str">
            <v>Leavings
(last 3 years)</v>
          </cell>
          <cell r="D48" t="str">
            <v>Départs
(3 dernières années)</v>
          </cell>
          <cell r="E48" t="str">
            <v>Partenze
(ultimi 3 anni)</v>
          </cell>
        </row>
        <row r="49">
          <cell r="B49" t="str">
            <v>Turn-over</v>
          </cell>
          <cell r="C49" t="str">
            <v>Turn-over</v>
          </cell>
          <cell r="D49" t="str">
            <v>Chiffre d'affaires</v>
          </cell>
          <cell r="E49" t="str">
            <v>Turnover</v>
          </cell>
        </row>
        <row r="50">
          <cell r="B50" t="str">
            <v>Änderung</v>
          </cell>
          <cell r="C50" t="str">
            <v>Change</v>
          </cell>
          <cell r="D50" t="str">
            <v>Changement</v>
          </cell>
          <cell r="E50" t="str">
            <v>Variazione</v>
          </cell>
        </row>
        <row r="51">
          <cell r="B51" t="str">
            <v>Tbl_3_KeyPeople</v>
          </cell>
        </row>
        <row r="52">
          <cell r="B52" t="str">
            <v>Angaben zu Schlüsselpersonen</v>
          </cell>
          <cell r="C52" t="str">
            <v>Information about key people</v>
          </cell>
          <cell r="D52" t="str">
            <v>Information sur les personnes clés</v>
          </cell>
          <cell r="E52" t="str">
            <v>Informazioni sulle persone chiave</v>
          </cell>
        </row>
        <row r="53">
          <cell r="B53" t="str">
            <v>Name der Schlüsselperson für das Mandat</v>
          </cell>
          <cell r="C53" t="str">
            <v>Name of key person for this mandate</v>
          </cell>
          <cell r="D53" t="str">
            <v>Nom de la personne clé pour le mandat</v>
          </cell>
          <cell r="E53" t="str">
            <v>Nome della persona chiave per il mandato</v>
          </cell>
        </row>
        <row r="54">
          <cell r="B54" t="str">
            <v>Funktion</v>
          </cell>
          <cell r="C54" t="str">
            <v>Function</v>
          </cell>
          <cell r="D54" t="str">
            <v>Fonction</v>
          </cell>
          <cell r="E54" t="str">
            <v>Funzione</v>
          </cell>
        </row>
        <row r="55">
          <cell r="B55" t="str">
            <v>Standort</v>
          </cell>
          <cell r="C55" t="str">
            <v>Office location</v>
          </cell>
          <cell r="D55" t="str">
            <v>Site économique</v>
          </cell>
          <cell r="E55" t="str">
            <v>Ufficio</v>
          </cell>
        </row>
        <row r="56">
          <cell r="B56" t="str">
            <v>Prozentualer Arbeitsaufwand für die Anlagekategorie</v>
          </cell>
          <cell r="C56" t="str">
            <v>Percentage of working time for the asset class</v>
          </cell>
          <cell r="D56" t="str">
            <v>Pourcentage de temps de travail pour la classe d'actifs</v>
          </cell>
          <cell r="E56" t="str">
            <v>Tempo di lavoro percentuale per la categoria d'investimento</v>
          </cell>
        </row>
        <row r="57">
          <cell r="B57" t="str">
            <v xml:space="preserve">Berufserfahrung (Jahre) mit </v>
          </cell>
          <cell r="C57" t="str">
            <v xml:space="preserve">Professional experience (years) with </v>
          </cell>
          <cell r="D57" t="str">
            <v>Expérience professionnelle (ans) avec</v>
          </cell>
          <cell r="E57" t="str">
            <v>Esperienza professionale (anni) con</v>
          </cell>
        </row>
        <row r="58">
          <cell r="B58" t="str">
            <v>Anzahl Jahre in dieser Funktion</v>
          </cell>
          <cell r="C58" t="str">
            <v xml:space="preserve">Number of years in this function </v>
          </cell>
          <cell r="D58" t="str">
            <v>Nombre d'années dans cette fonction</v>
          </cell>
          <cell r="E58" t="str">
            <v>Numero di anni in questa funzione</v>
          </cell>
        </row>
        <row r="59">
          <cell r="B59" t="str">
            <v>Tbl_4_Approach</v>
          </cell>
        </row>
        <row r="60">
          <cell r="B60" t="str">
            <v>Seit wann besteht dieser Ansatz? (TT.MM.JJJJ)</v>
          </cell>
          <cell r="C60" t="str">
            <v>Date of inception (DD.MM.YYYY)</v>
          </cell>
          <cell r="D60" t="str">
            <v>Mise en place (JJ.MM.AAAA)</v>
          </cell>
          <cell r="E60" t="str">
            <v>Da quando esiste questo prodotto? (GG.MM.AAAA)</v>
          </cell>
        </row>
        <row r="61">
          <cell r="B61" t="str">
            <v>Benchmarkindex für diesen Ansatz</v>
          </cell>
          <cell r="C61" t="str">
            <v>Benchmark index for this approach</v>
          </cell>
          <cell r="D61" t="str">
            <v>Indice de référence pour cette approche</v>
          </cell>
          <cell r="E61" t="str">
            <v>Indice di riferimento per il prodotto</v>
          </cell>
        </row>
        <row r="62">
          <cell r="B62" t="str">
            <v>Verwaltetes Vermögen in diesem Ansatz</v>
          </cell>
          <cell r="C62" t="str">
            <v>Assets managed in this investment approach</v>
          </cell>
          <cell r="D62" t="str">
            <v>Fortune gérée dans cette approche</v>
          </cell>
          <cell r="E62" t="str">
            <v>Capitale in gestione per questo prodotto</v>
          </cell>
        </row>
        <row r="63">
          <cell r="B63" t="str">
            <v>Erwartete relative Rendite in % p.a.</v>
          </cell>
          <cell r="C63" t="str">
            <v>Expected relative performance in % p.a.</v>
          </cell>
          <cell r="D63" t="str">
            <v>Performance relative attendue en % p.a.</v>
          </cell>
          <cell r="E63" t="str">
            <v>Rendimento relativo atteso in % p.a.</v>
          </cell>
        </row>
        <row r="64">
          <cell r="B64" t="str">
            <v>Erwarteter Tracking Error in % p.a.</v>
          </cell>
          <cell r="C64" t="str">
            <v>Expected tracking error in % p.a.</v>
          </cell>
          <cell r="D64" t="str">
            <v>Tracking error attendue en % p.a.</v>
          </cell>
          <cell r="E64" t="str">
            <v>Tracking Error atteso in % p.a.</v>
          </cell>
        </row>
        <row r="65">
          <cell r="B65" t="str">
            <v>Durchschnittliche Titelanzahl im Portfolio</v>
          </cell>
          <cell r="C65" t="str">
            <v>Average number of securities in the portfolio</v>
          </cell>
          <cell r="D65" t="str">
            <v>Nombre de titres dans le portefeuille (en moyenne)</v>
          </cell>
          <cell r="E65" t="str">
            <v>Numero medio di titoli nel portafoglio</v>
          </cell>
        </row>
        <row r="66">
          <cell r="B66" t="str">
            <v>Investitionen in Titel ausserhalb der Benchmark in %</v>
          </cell>
          <cell r="C66" t="str">
            <v>Investments in securities outside the benchmark in %</v>
          </cell>
          <cell r="D66" t="str">
            <v>Investissements dans des titres en-dehors de l'indice de référence en %</v>
          </cell>
          <cell r="E66" t="str">
            <v>Investimenti fuori dall'indice di riferimento in %</v>
          </cell>
        </row>
        <row r="67">
          <cell r="B67" t="str">
            <v>Turn-over (Minimum aus Käufen und Verkäufen geteilt durch Portfoliovolumen) p.a.</v>
          </cell>
          <cell r="C67" t="str">
            <v>Annual turn-over (minimum of purchases and sales divided by average portfolio size)</v>
          </cell>
          <cell r="D67" t="str">
            <v>Chiffre d'affaires (achats plus ventes divisés par le volume du portefeuille) p.a.</v>
          </cell>
          <cell r="E67" t="str">
            <v>Turnover (minimo di acquisti e vendite diviso per il volume del portafoglia) p.a.</v>
          </cell>
        </row>
        <row r="68">
          <cell r="B68" t="str">
            <v>Werden Kollektivanlagen eingesetzt?</v>
          </cell>
          <cell r="C68" t="str">
            <v>Do you invest in collective investment schemes?</v>
          </cell>
          <cell r="D68" t="str">
            <v>Y-a-t-il des investissements collectifs?</v>
          </cell>
          <cell r="E68" t="str">
            <v>Sono implementati strumenti collettivi?</v>
          </cell>
        </row>
        <row r="69">
          <cell r="B69" t="str">
            <v>Werden Derivate eingesetzt?</v>
          </cell>
          <cell r="C69" t="str">
            <v>Do you invest in derivatives?</v>
          </cell>
          <cell r="D69" t="str">
            <v>Y-a-t-il des produits dérivés?</v>
          </cell>
          <cell r="E69" t="str">
            <v>Sono implementati strumenti derivati?</v>
          </cell>
        </row>
        <row r="70">
          <cell r="B70" t="str">
            <v>Wird Securities Lending betrieben?</v>
          </cell>
          <cell r="C70" t="str">
            <v>Is securities lending being undertaking?</v>
          </cell>
          <cell r="D70" t="str">
            <v>Y-a-t-il des prêts de titres?</v>
          </cell>
          <cell r="E70" t="str">
            <v>Viene effettuato il Securities Lending?</v>
          </cell>
        </row>
        <row r="71">
          <cell r="B71" t="str">
            <v>Tbl_5_Funds</v>
          </cell>
        </row>
        <row r="72">
          <cell r="B72" t="str">
            <v>Name der Kollektivanlage</v>
          </cell>
          <cell r="C72" t="str">
            <v>Name of the fund / collective investment scheme</v>
          </cell>
          <cell r="D72" t="str">
            <v>Nom de l'investissement collectif</v>
          </cell>
          <cell r="E72" t="str">
            <v>Nome dell'investimento collettivo</v>
          </cell>
        </row>
        <row r="73">
          <cell r="B73" t="str">
            <v>Anlagekategorie</v>
          </cell>
          <cell r="C73" t="str">
            <v>Asset Class</v>
          </cell>
        </row>
        <row r="74">
          <cell r="B74" t="str">
            <v>Rechtsform</v>
          </cell>
          <cell r="C74" t="str">
            <v>Legal form</v>
          </cell>
        </row>
        <row r="75">
          <cell r="B75" t="str">
            <v>Vermögensverwalter</v>
          </cell>
          <cell r="C75" t="str">
            <v>Name of Asset Manager</v>
          </cell>
          <cell r="D75" t="str">
            <v>Name of Asset Manager</v>
          </cell>
          <cell r="E75" t="str">
            <v>Name of Asset Manager</v>
          </cell>
        </row>
        <row r="76">
          <cell r="B76" t="str">
            <v>Benchmark</v>
          </cell>
          <cell r="C76" t="str">
            <v>Benchmark</v>
          </cell>
          <cell r="D76" t="str">
            <v>Benchmark</v>
          </cell>
          <cell r="E76" t="str">
            <v>Benchmark</v>
          </cell>
        </row>
        <row r="77">
          <cell r="B77" t="str">
            <v>Lancierung (Datum)</v>
          </cell>
          <cell r="C77" t="str">
            <v>Inception date</v>
          </cell>
          <cell r="D77" t="str">
            <v>Date de lancement</v>
          </cell>
          <cell r="E77" t="str">
            <v>Data di lancio</v>
          </cell>
        </row>
        <row r="78">
          <cell r="B78" t="str">
            <v>Aktuelles Vermögen</v>
          </cell>
          <cell r="C78" t="str">
            <v>Current Volume</v>
          </cell>
          <cell r="D78" t="str">
            <v>Volume actuel</v>
          </cell>
          <cell r="E78" t="str">
            <v>Volume attuale</v>
          </cell>
        </row>
        <row r="79">
          <cell r="B79" t="str">
            <v>Werden Derivate eingesetzt?</v>
          </cell>
          <cell r="C79" t="str">
            <v>Does the fund invest in derivatives</v>
          </cell>
          <cell r="D79" t="str">
            <v>Y-a-t-il des produits dérivés?</v>
          </cell>
          <cell r="E79" t="str">
            <v>Sono implementati strumenti derivati?</v>
          </cell>
        </row>
        <row r="80">
          <cell r="B80" t="str">
            <v>Wird Securities Lending betrieben?</v>
          </cell>
          <cell r="C80" t="str">
            <v>Does securities lending take place?</v>
          </cell>
          <cell r="D80" t="str">
            <v>Y-a-t-il des prêts de titres?</v>
          </cell>
          <cell r="E80" t="str">
            <v>Viene effettuato il Securities Lending?</v>
          </cell>
        </row>
        <row r="81">
          <cell r="B81" t="str">
            <v>Total Expense Ratio (TER)</v>
          </cell>
          <cell r="C81" t="str">
            <v>Total Expense Ratio (TER)</v>
          </cell>
          <cell r="D81" t="str">
            <v>Total Expense Ratio (TER)</v>
          </cell>
          <cell r="E81" t="str">
            <v>Total Expense Ratio (TER)</v>
          </cell>
        </row>
        <row r="82">
          <cell r="B82" t="str">
            <v>Handelbarkeit</v>
          </cell>
        </row>
        <row r="83">
          <cell r="B83" t="str">
            <v>Tbl_5_Fee</v>
          </cell>
        </row>
        <row r="84">
          <cell r="B84" t="str">
            <v>Vermögensverwaltungsgebühr exkl. MWST</v>
          </cell>
          <cell r="C84" t="str">
            <v>Asset Management Fee excl. VAT</v>
          </cell>
          <cell r="D84" t="str">
            <v>Frais de gestion d'actifs exc.. T.V.A.</v>
          </cell>
          <cell r="E84" t="str">
            <v>Commissioni di gestione, IVA esclusa</v>
          </cell>
        </row>
        <row r="85">
          <cell r="B85" t="str">
            <v>%-Anteil, auf dem die Gebühr erhoben wird</v>
          </cell>
          <cell r="C85" t="str">
            <v>%-share of portfolio charged with fee</v>
          </cell>
          <cell r="D85" t="str">
            <v>%- Part de frais du portefeuille</v>
          </cell>
          <cell r="E85" t="str">
            <v>Quota % del portafoglio dalla quale viene calcolata la commissione</v>
          </cell>
        </row>
        <row r="86">
          <cell r="B86" t="str">
            <v xml:space="preserve">Jährliche Mindestgebühr in </v>
          </cell>
          <cell r="C86" t="str">
            <v xml:space="preserve">Annual minimum fee in </v>
          </cell>
          <cell r="D86" t="str">
            <v>Taxe minimale en point de base p.a.</v>
          </cell>
          <cell r="E86" t="str">
            <v>Commissione minima p.a.</v>
          </cell>
        </row>
        <row r="87">
          <cell r="B87" t="str">
            <v>Management Fee in Basispunkten p.a.</v>
          </cell>
          <cell r="C87" t="str">
            <v>Management fee in basis points p.a.</v>
          </cell>
          <cell r="D87" t="str">
            <v>Frais de gestion en point de base p.a.</v>
          </cell>
          <cell r="E87" t="str">
            <v>Commissione di gestione in punti base p.a.</v>
          </cell>
        </row>
        <row r="88">
          <cell r="B88" t="str">
            <v xml:space="preserve">Gewichtete jährliche Gebühren in </v>
          </cell>
          <cell r="C88" t="str">
            <v xml:space="preserve">Weighted annual fee in </v>
          </cell>
          <cell r="D88" t="str">
            <v>Frais annuels pondérés en</v>
          </cell>
          <cell r="E88" t="str">
            <v>Commissioni annue ponderate</v>
          </cell>
        </row>
        <row r="89">
          <cell r="B89" t="str">
            <v>Gebühren innerhalb eingesetzter Kollektivanlagen</v>
          </cell>
          <cell r="C89" t="str">
            <v>Fees within collective investment schemes</v>
          </cell>
          <cell r="D89" t="str">
            <v>Frais en investissements collectifs</v>
          </cell>
          <cell r="E89" t="str">
            <v>Commissioni all'interno degli strumenti collettivi implementati</v>
          </cell>
        </row>
        <row r="90">
          <cell r="B90" t="str">
            <v>%-Anteil der Kollektivanlagen am Gesamtvermögen</v>
          </cell>
          <cell r="C90" t="str">
            <v>%-share of collective investment schemes of total portfolio</v>
          </cell>
          <cell r="D90" t="str">
            <v>%- Part des investissements collectifs dans la fortune totale</v>
          </cell>
          <cell r="E90" t="str">
            <v>Quota % degli investimenti collettivi rispetto al portafoglio totale</v>
          </cell>
        </row>
        <row r="91">
          <cell r="B91" t="str">
            <v>Geschätzte Total Expense Ratio (TER)</v>
          </cell>
          <cell r="C91" t="str">
            <v>Estimated Total Expense Ratio (TER)</v>
          </cell>
          <cell r="D91" t="str">
            <v>Total Expense Ratio (TER) estimé</v>
          </cell>
          <cell r="E91" t="str">
            <v>Total Expense Ratio (TER) stimati</v>
          </cell>
        </row>
        <row r="92">
          <cell r="B92" t="str">
            <v xml:space="preserve">Gewichtete jährliche Gebühren in </v>
          </cell>
          <cell r="C92" t="str">
            <v xml:space="preserve">Weighted annual fee in </v>
          </cell>
          <cell r="D92" t="str">
            <v>Frais annuels pondérés en</v>
          </cell>
          <cell r="E92" t="str">
            <v>Commissioni annue ponderate</v>
          </cell>
        </row>
        <row r="93">
          <cell r="B93" t="str">
            <v>Gesamtkosten exkl. Depotstelle / Custody</v>
          </cell>
          <cell r="C93" t="str">
            <v>Total costs (excl. depositary / custody)</v>
          </cell>
          <cell r="D93" t="str">
            <v>Frais totaux (exc.. dépositaire / dépôt)</v>
          </cell>
          <cell r="E93" t="str">
            <v>Costi totali, (escluso deposito / custodia)</v>
          </cell>
        </row>
        <row r="94">
          <cell r="B94" t="str">
            <v xml:space="preserve">... p.a. in Basispunkten </v>
          </cell>
          <cell r="C94" t="str">
            <v xml:space="preserve">... p.a. in basis points </v>
          </cell>
          <cell r="D94" t="str">
            <v>… p.a. en point de base</v>
          </cell>
          <cell r="E94" t="str">
            <v>…p.a. in punti base</v>
          </cell>
        </row>
        <row r="95">
          <cell r="B95" t="str">
            <v xml:space="preserve">... p.a. in </v>
          </cell>
          <cell r="C95" t="str">
            <v xml:space="preserve">... p.a. in </v>
          </cell>
          <cell r="D95" t="str">
            <v xml:space="preserve">... p.a. en </v>
          </cell>
          <cell r="E95" t="str">
            <v>…p.a. in</v>
          </cell>
        </row>
        <row r="96">
          <cell r="B96" t="str">
            <v>Gebühren Depotstelle / Custody</v>
          </cell>
          <cell r="C96" t="str">
            <v>Additional costs depositary / custody</v>
          </cell>
          <cell r="D96" t="str">
            <v>Frais dépositaire / dépôt</v>
          </cell>
          <cell r="E96" t="str">
            <v>Commissioni di deposito / custodia</v>
          </cell>
        </row>
        <row r="97">
          <cell r="B97" t="str">
            <v>Gebühr in Basispunkten p.a.</v>
          </cell>
          <cell r="C97" t="str">
            <v>Fee in basis points p.a.</v>
          </cell>
          <cell r="D97" t="str">
            <v>Frais en point de base p.a.</v>
          </cell>
          <cell r="E97" t="str">
            <v>Commissioni in punti base p.a.</v>
          </cell>
        </row>
        <row r="98">
          <cell r="B98" t="str">
            <v xml:space="preserve">Gewichtete jährliche Gebühren in </v>
          </cell>
          <cell r="C98" t="str">
            <v xml:space="preserve">Additional costs depositary in </v>
          </cell>
          <cell r="D98" t="str">
            <v>Frais annuels pondérés en</v>
          </cell>
          <cell r="E98" t="str">
            <v>Commissioni annue ponderate in</v>
          </cell>
        </row>
        <row r="99">
          <cell r="B99" t="str">
            <v>Gesamtkosten inkl. Depotstelle / Custody</v>
          </cell>
          <cell r="C99" t="str">
            <v>Total costs (incl. depositary / custody)</v>
          </cell>
          <cell r="D99" t="str">
            <v>Frais totaux (incl. dépositaire / dépôt)</v>
          </cell>
          <cell r="E99" t="str">
            <v>Costi totali (incluso deposito / custody)</v>
          </cell>
        </row>
        <row r="100">
          <cell r="B100" t="str">
            <v xml:space="preserve">... p.a. in Basispunkten </v>
          </cell>
          <cell r="C100" t="str">
            <v xml:space="preserve">... p.a. in basis points </v>
          </cell>
          <cell r="D100" t="str">
            <v>… p.a. en pointde base</v>
          </cell>
          <cell r="E100" t="str">
            <v>…p.a. in punti base</v>
          </cell>
        </row>
        <row r="101">
          <cell r="B101" t="str">
            <v xml:space="preserve">... p.a. in </v>
          </cell>
          <cell r="C101" t="str">
            <v xml:space="preserve">... p.a. in </v>
          </cell>
          <cell r="D101" t="str">
            <v xml:space="preserve">... p.a. en </v>
          </cell>
          <cell r="E101" t="str">
            <v>…p.a. in</v>
          </cell>
        </row>
        <row r="102">
          <cell r="B102" t="str">
            <v>Transaktionskosten (Wertschriftenhandel / Fondszeichnungen) p.a.</v>
          </cell>
          <cell r="C102" t="str">
            <v>Transaction costs (brokerage, transaction fees of funds) p.a.</v>
          </cell>
          <cell r="D102" t="str">
            <v>Coûts de transaction (courtage / frais de transaction du fonds) p.a.</v>
          </cell>
          <cell r="E102" t="str">
            <v>Costi di transazione (brokeraggio / commissione di transazione dei fondi) p.a.</v>
          </cell>
        </row>
        <row r="103">
          <cell r="B103" t="str">
            <v>Portfolio Turn-over (einfach) p.a. in %</v>
          </cell>
          <cell r="C103" t="str">
            <v>Portfolio turn-over (one-way) in % of total portfolio</v>
          </cell>
          <cell r="D103" t="str">
            <v>Chiffres d'affaires du portefeuille (simple) p.a. en %</v>
          </cell>
          <cell r="E103" t="str">
            <v>Turnover del portafoglio (semplice) p.a. in %</v>
          </cell>
        </row>
        <row r="104">
          <cell r="B104" t="str">
            <v>Geschätzte Transaktionskosten in Basispunkten</v>
          </cell>
          <cell r="C104" t="str">
            <v>Estimated Transaction Costs in Basis Points</v>
          </cell>
          <cell r="D104" t="str">
            <v>Frais de transaction estimés en points de base</v>
          </cell>
          <cell r="E104" t="str">
            <v>Costi di transazione stimati in punti base</v>
          </cell>
        </row>
        <row r="105">
          <cell r="B105" t="str">
            <v xml:space="preserve">Transaktionskosten p.a. in </v>
          </cell>
          <cell r="C105" t="str">
            <v xml:space="preserve">Transaction costs p.a. in </v>
          </cell>
          <cell r="D105" t="str">
            <v>Frais de transaction p.a. en</v>
          </cell>
          <cell r="E105" t="str">
            <v>Costi di transazione p.a. in</v>
          </cell>
        </row>
        <row r="106">
          <cell r="B106" t="str">
            <v>Gesamtkosten inkl. Depot und Transaktionen</v>
          </cell>
          <cell r="C106" t="str">
            <v>Total costs (incl. depositary / custody)</v>
          </cell>
          <cell r="D106" t="str">
            <v>Coûts totaux incl. dépôt et transactions</v>
          </cell>
          <cell r="E106" t="str">
            <v>Costi totali (incl. Deposito e transazioni)</v>
          </cell>
        </row>
        <row r="107">
          <cell r="B107" t="str">
            <v xml:space="preserve">... p.a. in Basispunkten </v>
          </cell>
          <cell r="C107" t="str">
            <v xml:space="preserve">... p.a. in basis points </v>
          </cell>
          <cell r="D107" t="str">
            <v>… p.a. en point de base</v>
          </cell>
          <cell r="E107" t="str">
            <v>…p.a. in punti base</v>
          </cell>
        </row>
        <row r="108">
          <cell r="B108" t="str">
            <v>Kommentar</v>
          </cell>
          <cell r="C108" t="str">
            <v>Comment</v>
          </cell>
          <cell r="D108" t="str">
            <v>Commenter</v>
          </cell>
          <cell r="E108" t="str">
            <v>Commento</v>
          </cell>
        </row>
        <row r="109">
          <cell r="B109" t="str">
            <v>Tbl_6_Performance</v>
          </cell>
        </row>
        <row r="110">
          <cell r="B110" t="str">
            <v>Bitte geben Sie hier einen Composite an, der exakt der offerierten Anlagestrategie entspricht</v>
          </cell>
          <cell r="C110" t="str">
            <v>Please complete this tab with a composite corresponding exactly to the offered investment strategy</v>
          </cell>
          <cell r="D110" t="str">
            <v>Remplir s.v.p. ce tableau avec un composite égal à la stratégie d'investissement offerte</v>
          </cell>
          <cell r="E110" t="str">
            <v>Vi preghiamo di inserire un composite che replica in modo esatto la strategia d'investimento offerta</v>
          </cell>
        </row>
        <row r="111">
          <cell r="B111" t="str">
            <v>Falls der unter "Comp1" angegebene Track Record kürzer als 3 Jahre ist, geben Sie hier bitte einen möglichst repräsentativen Composite an, der sich über mindestens 3 Jahre erstreckt</v>
          </cell>
          <cell r="C111" t="str">
            <v>If the track record in "Comp1" is shorter than 3 years, please complete with a composite which is as representative as possible and with a minimum track record of 3 years</v>
          </cell>
          <cell r="D111" t="str">
            <v>Si le track record qui est indiqué sous "Comp1" s'étend sur moins de 3 ans, indiquez s.v.p. ici un composite représentatif autant que possible qui s'étend sur 3 ans au moins</v>
          </cell>
          <cell r="E111" t="str">
            <v>Qualora il composite sotto "comp1" avesse durata minore ai 3 anni, vi preghiamo di inserire qui un composite che sia il più rappresentativo possibile e abbia una durata di minimo 3 anni</v>
          </cell>
        </row>
        <row r="112">
          <cell r="B112" t="str">
            <v>Informationen zu den eingereichten Performancezahlen</v>
          </cell>
          <cell r="C112" t="str">
            <v>Information about the composite</v>
          </cell>
          <cell r="D112" t="str">
            <v>Information sur les performances</v>
          </cell>
          <cell r="E112" t="str">
            <v>Informazioni sui rendimenti del composite</v>
          </cell>
        </row>
        <row r="113">
          <cell r="B113" t="str">
            <v>Name des Composite</v>
          </cell>
          <cell r="C113" t="str">
            <v>Name of the composite</v>
          </cell>
          <cell r="D113" t="str">
            <v>Nom du composite</v>
          </cell>
          <cell r="E113" t="str">
            <v>Nome del composite</v>
          </cell>
        </row>
        <row r="114">
          <cell r="B114" t="str">
            <v>Benchmark</v>
          </cell>
          <cell r="C114" t="str">
            <v>Benchmark</v>
          </cell>
          <cell r="D114" t="str">
            <v>Indice de référence</v>
          </cell>
          <cell r="E114" t="str">
            <v>Metodo di calcolo (e.g. GIPS ©)</v>
          </cell>
        </row>
        <row r="115">
          <cell r="B115" t="str">
            <v>Währung</v>
          </cell>
          <cell r="C115" t="str">
            <v>Currency</v>
          </cell>
          <cell r="D115" t="str">
            <v>Monnaie</v>
          </cell>
          <cell r="E115" t="str">
            <v>Valuta</v>
          </cell>
        </row>
        <row r="116">
          <cell r="B116" t="str">
            <v>Brutto- / Nettorenditen</v>
          </cell>
          <cell r="C116" t="str">
            <v>Returns gross or net of fees</v>
          </cell>
          <cell r="D116" t="str">
            <v>Rendements bruts/nets</v>
          </cell>
          <cell r="E116" t="str">
            <v>Rendimenti lordi / netti</v>
          </cell>
        </row>
        <row r="117">
          <cell r="B117" t="str">
            <v>Kurzbeschrieb der enthaltenen Portfolios und Mandate</v>
          </cell>
          <cell r="C117" t="str">
            <v xml:space="preserve">Short description of portfolios / mandates contained in the composite </v>
          </cell>
          <cell r="D117" t="str">
            <v xml:space="preserve">Courte description des portefeuilles et mandats </v>
          </cell>
          <cell r="E117" t="str">
            <v>Breve descrizione dei portafogli e mandati contenuti nel composite</v>
          </cell>
        </row>
        <row r="118">
          <cell r="B118" t="str">
            <v>Datum (Monatsende)</v>
          </cell>
          <cell r="C118" t="str">
            <v>Date (end of month)</v>
          </cell>
          <cell r="D118" t="str">
            <v>Date (fin du mois)</v>
          </cell>
          <cell r="E118" t="str">
            <v>Data (fine mese)</v>
          </cell>
        </row>
        <row r="119">
          <cell r="B119" t="str">
            <v>Composite Rendite</v>
          </cell>
          <cell r="C119" t="str">
            <v>Composite return</v>
          </cell>
          <cell r="D119" t="str">
            <v>Rendement du composite</v>
          </cell>
          <cell r="E119" t="str">
            <v>Rendimenti composite</v>
          </cell>
        </row>
        <row r="120">
          <cell r="B120" t="str">
            <v>Benchmark Rendite</v>
          </cell>
          <cell r="C120" t="str">
            <v>Benchmark return</v>
          </cell>
          <cell r="D120" t="str">
            <v>Rendement de l'indice de référence</v>
          </cell>
          <cell r="E120" t="str">
            <v>Rendimento indice di riferimento</v>
          </cell>
        </row>
        <row r="121">
          <cell r="B121" t="str">
            <v>Composite Volumen (Mio.)</v>
          </cell>
          <cell r="C121" t="str">
            <v>Composite Assets (million)</v>
          </cell>
          <cell r="D121" t="str">
            <v>Composite Assets (mios)</v>
          </cell>
          <cell r="E121" t="str">
            <v>Composite Assets (mio.)</v>
          </cell>
        </row>
        <row r="122">
          <cell r="B122" t="str">
            <v>Anzahl Mandate</v>
          </cell>
          <cell r="C122" t="str">
            <v>Number of accounts</v>
          </cell>
          <cell r="D122" t="str">
            <v>Nombre de comptes</v>
          </cell>
          <cell r="E122" t="str">
            <v>Numero di conti</v>
          </cell>
        </row>
        <row r="123">
          <cell r="B123" t="str">
            <v>% der Firmen Anlagen</v>
          </cell>
          <cell r="C123" t="str">
            <v>% of firm assets</v>
          </cell>
          <cell r="D123" t="str">
            <v>% des actifs stables</v>
          </cell>
          <cell r="E123" t="str">
            <v>% del capitale della società</v>
          </cell>
        </row>
        <row r="124">
          <cell r="B124" t="str">
            <v>Tbl_0_Factsheet</v>
          </cell>
        </row>
        <row r="125">
          <cell r="B125" t="str">
            <v>Gebühren</v>
          </cell>
          <cell r="C125" t="str">
            <v>Fees</v>
          </cell>
          <cell r="D125" t="str">
            <v>Frais</v>
          </cell>
          <cell r="E125" t="str">
            <v>Commissioni</v>
          </cell>
        </row>
        <row r="126">
          <cell r="B126" t="str">
            <v>Personelle Ressourcen</v>
          </cell>
          <cell r="C126" t="str">
            <v>People</v>
          </cell>
          <cell r="D126" t="str">
            <v>Ressources personnelles</v>
          </cell>
          <cell r="E126" t="str">
            <v>Persone</v>
          </cell>
        </row>
        <row r="127">
          <cell r="B127" t="str">
            <v>Anbieter und Produktinformationen</v>
          </cell>
          <cell r="C127" t="str">
            <v>Manager and Product Information</v>
          </cell>
          <cell r="D127" t="str">
            <v>Gestionnaire et informations de produit</v>
          </cell>
          <cell r="E127" t="str">
            <v>Gestore e informazioni sul prodotto</v>
          </cell>
        </row>
        <row r="128">
          <cell r="B128" t="str">
            <v>Beschreibung des Investitionsansatzes</v>
          </cell>
          <cell r="C128" t="str">
            <v>Description of the investment process</v>
          </cell>
          <cell r="D128" t="str">
            <v>Description de l'approche de l'investissement</v>
          </cell>
          <cell r="E128" t="str">
            <v>Descrizione dell'approccio all'investimento</v>
          </cell>
        </row>
        <row r="129">
          <cell r="B129" t="str">
            <v>Name der Unternehmung</v>
          </cell>
          <cell r="C129" t="str">
            <v>Name of Company</v>
          </cell>
          <cell r="D129" t="str">
            <v>Nom de l'institut</v>
          </cell>
          <cell r="E129" t="str">
            <v>Nome della società</v>
          </cell>
        </row>
        <row r="130">
          <cell r="B130" t="str">
            <v>Name des Produktes</v>
          </cell>
          <cell r="C130" t="str">
            <v>Name of Product</v>
          </cell>
          <cell r="D130" t="str">
            <v>Nom de la stratégie offerte</v>
          </cell>
          <cell r="E130" t="str">
            <v>Nome della strategia offerta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 Strategie"/>
      <sheetName val="Enge Bandbreiten"/>
      <sheetName val="Weite Bandbreiten"/>
      <sheetName val="Ausgabe Portfolios"/>
      <sheetName val="RR-Eigenschaften"/>
      <sheetName val="Benchmark"/>
      <sheetName val="Anpassungsbedarf"/>
      <sheetName val="Eingabe Risiko-Rendite"/>
      <sheetName val="Berechnungen"/>
    </sheetNames>
    <sheetDataSet>
      <sheetData sheetId="0">
        <row r="78">
          <cell r="G78" t="str">
            <v>blau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PPCmetrics_V4">
      <a:dk1>
        <a:sysClr val="windowText" lastClr="000000"/>
      </a:dk1>
      <a:lt1>
        <a:sysClr val="window" lastClr="FFFFFF"/>
      </a:lt1>
      <a:dk2>
        <a:srgbClr val="280623"/>
      </a:dk2>
      <a:lt2>
        <a:srgbClr val="EEECE1"/>
      </a:lt2>
      <a:accent1>
        <a:srgbClr val="3274D4"/>
      </a:accent1>
      <a:accent2>
        <a:srgbClr val="D50D3D"/>
      </a:accent2>
      <a:accent3>
        <a:srgbClr val="A451AF"/>
      </a:accent3>
      <a:accent4>
        <a:srgbClr val="87CA36"/>
      </a:accent4>
      <a:accent5>
        <a:srgbClr val="FF8C00"/>
      </a:accent5>
      <a:accent6>
        <a:srgbClr val="FFFF00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EA39-97C3-4BD6-95E2-8DCD04E7C94C}">
  <sheetPr>
    <pageSetUpPr fitToPage="1"/>
  </sheetPr>
  <dimension ref="A1:AT38"/>
  <sheetViews>
    <sheetView zoomScaleNormal="100" workbookViewId="0">
      <selection activeCell="B4" sqref="B4:C4"/>
    </sheetView>
  </sheetViews>
  <sheetFormatPr defaultColWidth="0" defaultRowHeight="0" customHeight="1" zeroHeight="1" x14ac:dyDescent="0.4"/>
  <cols>
    <col min="1" max="1" width="2.875" style="2" customWidth="1"/>
    <col min="2" max="2" width="27.375" style="2" customWidth="1"/>
    <col min="3" max="3" width="39.875" style="2" customWidth="1"/>
    <col min="4" max="4" width="4.625" style="2" customWidth="1"/>
    <col min="5" max="10" width="0" style="2" hidden="1" customWidth="1"/>
    <col min="11" max="11" width="9.875" style="2" hidden="1" customWidth="1"/>
    <col min="12" max="12" width="17.875" style="2" hidden="1" customWidth="1"/>
    <col min="13" max="13" width="2.625" style="2" hidden="1" customWidth="1"/>
    <col min="14" max="14" width="37.625" style="2" hidden="1" customWidth="1"/>
    <col min="15" max="15" width="9.875" style="2" hidden="1" customWidth="1"/>
    <col min="16" max="16" width="17.875" style="2" hidden="1" customWidth="1"/>
    <col min="17" max="17" width="2.625" style="2" hidden="1" customWidth="1"/>
    <col min="18" max="18" width="28.875" style="2" hidden="1" customWidth="1"/>
    <col min="19" max="19" width="10.125" style="2" hidden="1" customWidth="1"/>
    <col min="20" max="20" width="19.375" style="2" hidden="1" customWidth="1"/>
    <col min="21" max="21" width="11.875" style="2" hidden="1" customWidth="1"/>
    <col min="22" max="22" width="2.5" style="2" hidden="1" customWidth="1"/>
    <col min="23" max="23" width="19.125" style="2" hidden="1" customWidth="1"/>
    <col min="24" max="24" width="9.875" style="2" hidden="1" customWidth="1"/>
    <col min="25" max="25" width="17.875" style="2" hidden="1" customWidth="1"/>
    <col min="26" max="26" width="2.625" style="2" hidden="1" customWidth="1"/>
    <col min="27" max="27" width="37.625" style="2" hidden="1" customWidth="1"/>
    <col min="28" max="28" width="9.875" style="2" hidden="1" customWidth="1"/>
    <col min="29" max="29" width="17.875" style="2" hidden="1" customWidth="1"/>
    <col min="30" max="30" width="2.625" style="2" hidden="1" customWidth="1"/>
    <col min="31" max="46" width="37.625" style="2" hidden="1" customWidth="1"/>
    <col min="47" max="16384" width="10.125" style="2" hidden="1"/>
  </cols>
  <sheetData>
    <row r="1" spans="1:4" ht="13.9" customHeight="1" x14ac:dyDescent="0.4">
      <c r="A1" s="5"/>
      <c r="B1" s="5"/>
      <c r="C1" s="5"/>
      <c r="D1" s="5"/>
    </row>
    <row r="2" spans="1:4" ht="39" customHeight="1" x14ac:dyDescent="0.4">
      <c r="A2" s="5"/>
      <c r="B2" s="5"/>
      <c r="C2" s="5"/>
      <c r="D2" s="5"/>
    </row>
    <row r="3" spans="1:4" ht="17.25" customHeight="1" x14ac:dyDescent="0.4">
      <c r="A3" s="5"/>
      <c r="B3" s="5"/>
      <c r="C3" s="5"/>
      <c r="D3" s="5"/>
    </row>
    <row r="4" spans="1:4" ht="25.35" customHeight="1" x14ac:dyDescent="0.4">
      <c r="A4" s="5"/>
      <c r="B4" s="334" t="s">
        <v>225</v>
      </c>
      <c r="C4" s="334"/>
      <c r="D4" s="5"/>
    </row>
    <row r="5" spans="1:4" ht="32.85" customHeight="1" x14ac:dyDescent="0.4">
      <c r="A5" s="5"/>
      <c r="B5" s="111"/>
      <c r="C5" s="85" t="s">
        <v>0</v>
      </c>
      <c r="D5" s="5"/>
    </row>
    <row r="6" spans="1:4" s="3" customFormat="1" ht="30" customHeight="1" x14ac:dyDescent="0.4">
      <c r="A6" s="4"/>
      <c r="B6" s="88" t="s">
        <v>1</v>
      </c>
      <c r="C6" s="234"/>
      <c r="D6" s="5"/>
    </row>
    <row r="7" spans="1:4" s="3" customFormat="1" ht="30" customHeight="1" x14ac:dyDescent="0.4">
      <c r="A7" s="4"/>
      <c r="B7" s="89" t="s">
        <v>2</v>
      </c>
      <c r="C7" s="119"/>
      <c r="D7" s="5"/>
    </row>
    <row r="8" spans="1:4" s="3" customFormat="1" ht="30" customHeight="1" x14ac:dyDescent="0.4">
      <c r="A8" s="4"/>
      <c r="B8" s="216" t="s">
        <v>3</v>
      </c>
      <c r="C8" s="120"/>
      <c r="D8" s="5"/>
    </row>
    <row r="9" spans="1:4" s="3" customFormat="1" ht="30" customHeight="1" x14ac:dyDescent="0.4">
      <c r="A9" s="4"/>
      <c r="B9" s="89" t="s">
        <v>4</v>
      </c>
      <c r="C9" s="146"/>
      <c r="D9" s="5"/>
    </row>
    <row r="10" spans="1:4" s="3" customFormat="1" ht="30" customHeight="1" x14ac:dyDescent="0.4">
      <c r="A10" s="4"/>
      <c r="B10" s="216" t="s">
        <v>5</v>
      </c>
      <c r="C10" s="235"/>
      <c r="D10" s="5"/>
    </row>
    <row r="11" spans="1:4" s="3" customFormat="1" ht="30" customHeight="1" x14ac:dyDescent="0.4">
      <c r="A11" s="4"/>
      <c r="B11" s="89" t="s">
        <v>6</v>
      </c>
      <c r="C11" s="146"/>
      <c r="D11" s="5"/>
    </row>
    <row r="12" spans="1:4" s="3" customFormat="1" ht="30" customHeight="1" x14ac:dyDescent="0.4">
      <c r="A12" s="4"/>
      <c r="B12" s="216" t="s">
        <v>167</v>
      </c>
      <c r="C12" s="235"/>
      <c r="D12" s="5"/>
    </row>
    <row r="13" spans="1:4" s="3" customFormat="1" ht="30" customHeight="1" x14ac:dyDescent="0.4">
      <c r="A13" s="4"/>
      <c r="B13" s="89" t="s">
        <v>7</v>
      </c>
      <c r="C13" s="146"/>
      <c r="D13" s="5"/>
    </row>
    <row r="14" spans="1:4" s="3" customFormat="1" ht="30" customHeight="1" x14ac:dyDescent="0.4">
      <c r="A14" s="4"/>
      <c r="B14" s="216" t="s">
        <v>168</v>
      </c>
      <c r="C14" s="120"/>
      <c r="D14" s="5"/>
    </row>
    <row r="15" spans="1:4" s="3" customFormat="1" ht="30" customHeight="1" x14ac:dyDescent="0.4">
      <c r="A15" s="4"/>
      <c r="B15" s="89" t="s">
        <v>8</v>
      </c>
      <c r="C15" s="119"/>
      <c r="D15" s="5"/>
    </row>
    <row r="16" spans="1:4" s="3" customFormat="1" ht="30" customHeight="1" x14ac:dyDescent="0.4">
      <c r="A16" s="4"/>
      <c r="B16" s="216" t="s">
        <v>9</v>
      </c>
      <c r="C16" s="120"/>
      <c r="D16" s="5"/>
    </row>
    <row r="17" spans="1:4" s="3" customFormat="1" ht="30" customHeight="1" x14ac:dyDescent="0.4">
      <c r="A17" s="4"/>
      <c r="B17" s="89" t="s">
        <v>10</v>
      </c>
      <c r="C17" s="119"/>
      <c r="D17" s="5"/>
    </row>
    <row r="18" spans="1:4" s="3" customFormat="1" ht="66" x14ac:dyDescent="0.4">
      <c r="A18" s="4"/>
      <c r="B18" s="103" t="s">
        <v>11</v>
      </c>
      <c r="C18" s="144"/>
      <c r="D18" s="5"/>
    </row>
    <row r="19" spans="1:4" s="3" customFormat="1" ht="34.35" customHeight="1" x14ac:dyDescent="0.4">
      <c r="A19" s="4"/>
      <c r="B19" s="4"/>
      <c r="C19" s="5"/>
      <c r="D19" s="5"/>
    </row>
    <row r="20" spans="1:4" s="3" customFormat="1" ht="34.35" hidden="1" customHeight="1" x14ac:dyDescent="0.4">
      <c r="B20" s="2"/>
      <c r="C20" s="2"/>
      <c r="D20" s="2"/>
    </row>
    <row r="21" spans="1:4" s="3" customFormat="1" ht="34.35" hidden="1" customHeight="1" x14ac:dyDescent="0.4">
      <c r="B21" s="2"/>
      <c r="C21" s="2"/>
      <c r="D21" s="2"/>
    </row>
    <row r="22" spans="1:4" s="3" customFormat="1" ht="34.35" hidden="1" customHeight="1" x14ac:dyDescent="0.4">
      <c r="B22" s="2"/>
      <c r="C22" s="2"/>
      <c r="D22" s="2"/>
    </row>
    <row r="23" spans="1:4" s="3" customFormat="1" ht="34.35" hidden="1" customHeight="1" x14ac:dyDescent="0.4">
      <c r="B23" s="2"/>
      <c r="C23" s="2"/>
      <c r="D23" s="2"/>
    </row>
    <row r="24" spans="1:4" s="3" customFormat="1" ht="34.35" hidden="1" customHeight="1" x14ac:dyDescent="0.4">
      <c r="B24" s="2"/>
      <c r="C24" s="2"/>
      <c r="D24" s="2"/>
    </row>
    <row r="25" spans="1:4" s="3" customFormat="1" ht="34.35" hidden="1" customHeight="1" x14ac:dyDescent="0.4">
      <c r="B25" s="2"/>
      <c r="C25" s="2"/>
    </row>
    <row r="26" spans="1:4" s="3" customFormat="1" ht="35.25" hidden="1" customHeight="1" x14ac:dyDescent="0.4">
      <c r="B26" s="2"/>
      <c r="C26" s="2"/>
    </row>
    <row r="27" spans="1:4" ht="16.5" hidden="1" x14ac:dyDescent="0.4">
      <c r="D27" s="3"/>
    </row>
    <row r="28" spans="1:4" ht="11.25" hidden="1" customHeight="1" x14ac:dyDescent="0.4"/>
    <row r="29" spans="1:4" ht="11.25" hidden="1" customHeight="1" x14ac:dyDescent="0.4"/>
    <row r="30" spans="1:4" ht="11.25" hidden="1" customHeight="1" x14ac:dyDescent="0.4"/>
    <row r="31" spans="1:4" ht="11.25" hidden="1" customHeight="1" x14ac:dyDescent="0.4"/>
    <row r="32" spans="1:4" ht="12" hidden="1" customHeight="1" x14ac:dyDescent="0.4"/>
    <row r="33" ht="12" hidden="1" customHeight="1" x14ac:dyDescent="0.4"/>
    <row r="34" ht="12" hidden="1" customHeight="1" x14ac:dyDescent="0.4"/>
    <row r="35" ht="12" hidden="1" customHeight="1" x14ac:dyDescent="0.4"/>
    <row r="36" ht="12" hidden="1" customHeight="1" x14ac:dyDescent="0.4"/>
    <row r="37" ht="12" hidden="1" customHeight="1" x14ac:dyDescent="0.4"/>
    <row r="38" ht="12" hidden="1" customHeight="1" x14ac:dyDescent="0.4"/>
  </sheetData>
  <sheetProtection algorithmName="SHA-512" hashValue="e/r2CYCwMDDlSGMOLQ8jPwVYk0swHtHPrfKXz5ZO2iukxOmEYwDsPt8bn7G7GPtR5E4s7zjA+ItR2lH2MLP6Ug==" saltValue="xYxcptCKZcgtSu2k8NHOxg==" spinCount="100000" sheet="1" objects="1" scenarios="1"/>
  <mergeCells count="1">
    <mergeCell ref="B4:C4"/>
  </mergeCells>
  <conditionalFormatting sqref="C6">
    <cfRule type="expression" dxfId="407" priority="15" stopIfTrue="1">
      <formula>C6=""</formula>
    </cfRule>
  </conditionalFormatting>
  <conditionalFormatting sqref="C7">
    <cfRule type="expression" dxfId="406" priority="14" stopIfTrue="1">
      <formula>C7=""</formula>
    </cfRule>
  </conditionalFormatting>
  <conditionalFormatting sqref="C8">
    <cfRule type="expression" dxfId="405" priority="13" stopIfTrue="1">
      <formula>C8=""</formula>
    </cfRule>
  </conditionalFormatting>
  <conditionalFormatting sqref="C15">
    <cfRule type="expression" dxfId="404" priority="12" stopIfTrue="1">
      <formula>C15=""</formula>
    </cfRule>
  </conditionalFormatting>
  <conditionalFormatting sqref="C16">
    <cfRule type="expression" dxfId="403" priority="11" stopIfTrue="1">
      <formula>C16=""</formula>
    </cfRule>
  </conditionalFormatting>
  <conditionalFormatting sqref="C17">
    <cfRule type="expression" dxfId="402" priority="10" stopIfTrue="1">
      <formula>C17=""</formula>
    </cfRule>
  </conditionalFormatting>
  <conditionalFormatting sqref="C10">
    <cfRule type="expression" dxfId="401" priority="9" stopIfTrue="1">
      <formula>C10=""</formula>
    </cfRule>
  </conditionalFormatting>
  <conditionalFormatting sqref="C9">
    <cfRule type="expression" dxfId="400" priority="8" stopIfTrue="1">
      <formula>C9=""</formula>
    </cfRule>
  </conditionalFormatting>
  <conditionalFormatting sqref="C14">
    <cfRule type="expression" dxfId="399" priority="5" stopIfTrue="1">
      <formula>C14=""</formula>
    </cfRule>
  </conditionalFormatting>
  <conditionalFormatting sqref="C18">
    <cfRule type="expression" dxfId="398" priority="4" stopIfTrue="1">
      <formula>C18=""</formula>
    </cfRule>
  </conditionalFormatting>
  <conditionalFormatting sqref="C11">
    <cfRule type="expression" dxfId="397" priority="3" stopIfTrue="1">
      <formula>C11=""</formula>
    </cfRule>
  </conditionalFormatting>
  <conditionalFormatting sqref="C12">
    <cfRule type="expression" dxfId="396" priority="2" stopIfTrue="1">
      <formula>C12=""</formula>
    </cfRule>
  </conditionalFormatting>
  <conditionalFormatting sqref="C13">
    <cfRule type="expression" dxfId="395" priority="1" stopIfTrue="1">
      <formula>C13=""</formula>
    </cfRule>
  </conditionalFormatting>
  <dataValidations count="1">
    <dataValidation operator="greaterThanOrEqual" allowBlank="1" showInputMessage="1" sqref="C6:C18" xr:uid="{07582628-B3EC-4E47-AE37-1497D7D90EF4}"/>
  </dataValidations>
  <pageMargins left="0.7" right="0.7" top="0.78740157499999996" bottom="0.78740157499999996" header="0.3" footer="0.3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AFB1-249F-4F5E-BDC0-33402EF1A19C}">
  <dimension ref="A1:I986"/>
  <sheetViews>
    <sheetView zoomScaleNormal="100" workbookViewId="0">
      <selection activeCell="D1" sqref="D1"/>
    </sheetView>
  </sheetViews>
  <sheetFormatPr defaultColWidth="0" defaultRowHeight="17.25" zeroHeight="1" x14ac:dyDescent="0.4"/>
  <cols>
    <col min="1" max="1" width="2.875" style="5" customWidth="1"/>
    <col min="2" max="2" width="30.75" customWidth="1"/>
    <col min="3" max="3" width="49.125" customWidth="1"/>
    <col min="4" max="4" width="57.375" customWidth="1"/>
    <col min="5" max="5" width="9" style="199" customWidth="1"/>
    <col min="6" max="16384" width="9" hidden="1"/>
  </cols>
  <sheetData>
    <row r="1" spans="1:9" s="2" customFormat="1" ht="13.9" customHeight="1" x14ac:dyDescent="0.4">
      <c r="A1" s="5"/>
      <c r="B1" s="5"/>
      <c r="C1" s="5"/>
      <c r="D1" s="5"/>
      <c r="E1" s="5"/>
      <c r="F1" s="5"/>
      <c r="G1" s="5"/>
      <c r="H1" s="5"/>
      <c r="I1" s="5"/>
    </row>
    <row r="2" spans="1:9" s="2" customFormat="1" ht="39" customHeight="1" x14ac:dyDescent="0.4">
      <c r="A2" s="5"/>
      <c r="B2" s="5"/>
      <c r="C2" s="5"/>
      <c r="D2" s="5"/>
      <c r="E2" s="5"/>
      <c r="F2" s="5"/>
      <c r="G2" s="5"/>
      <c r="H2" s="5"/>
      <c r="I2" s="5"/>
    </row>
    <row r="3" spans="1:9" s="2" customFormat="1" ht="17.25" customHeight="1" x14ac:dyDescent="0.4">
      <c r="A3" s="5"/>
      <c r="B3" s="5"/>
      <c r="C3" s="5"/>
      <c r="D3" s="5"/>
      <c r="E3" s="5"/>
      <c r="F3" s="5"/>
      <c r="G3" s="5"/>
      <c r="H3" s="5"/>
      <c r="I3" s="5"/>
    </row>
    <row r="4" spans="1:9" s="2" customFormat="1" ht="18.75" customHeight="1" x14ac:dyDescent="0.4">
      <c r="A4" s="5"/>
      <c r="B4" s="346" t="s">
        <v>12</v>
      </c>
      <c r="C4" s="346"/>
      <c r="D4" s="346"/>
      <c r="E4" s="5"/>
      <c r="F4" s="289"/>
      <c r="G4" s="289"/>
      <c r="H4" s="289"/>
    </row>
    <row r="5" spans="1:9" ht="82.5" x14ac:dyDescent="0.4">
      <c r="B5" s="14" t="s">
        <v>169</v>
      </c>
      <c r="C5" s="15" t="s">
        <v>170</v>
      </c>
      <c r="D5" s="15" t="s">
        <v>205</v>
      </c>
    </row>
    <row r="6" spans="1:9" x14ac:dyDescent="0.4">
      <c r="B6" s="127"/>
      <c r="C6" s="131"/>
      <c r="D6" s="135"/>
    </row>
    <row r="7" spans="1:9" x14ac:dyDescent="0.4">
      <c r="B7" s="128"/>
      <c r="C7" s="132"/>
      <c r="D7" s="136"/>
    </row>
    <row r="8" spans="1:9" x14ac:dyDescent="0.4">
      <c r="B8" s="127"/>
      <c r="C8" s="131"/>
      <c r="D8" s="135"/>
    </row>
    <row r="9" spans="1:9" x14ac:dyDescent="0.4">
      <c r="B9" s="128"/>
      <c r="C9" s="132"/>
      <c r="D9" s="136"/>
    </row>
    <row r="10" spans="1:9" x14ac:dyDescent="0.4">
      <c r="B10" s="127"/>
      <c r="C10" s="131"/>
      <c r="D10" s="135"/>
    </row>
    <row r="11" spans="1:9" x14ac:dyDescent="0.4">
      <c r="B11" s="128"/>
      <c r="C11" s="132"/>
      <c r="D11" s="136"/>
    </row>
    <row r="12" spans="1:9" x14ac:dyDescent="0.4">
      <c r="B12" s="127"/>
      <c r="C12" s="131"/>
      <c r="D12" s="135"/>
    </row>
    <row r="13" spans="1:9" x14ac:dyDescent="0.4">
      <c r="B13" s="128"/>
      <c r="C13" s="132"/>
      <c r="D13" s="136"/>
    </row>
    <row r="14" spans="1:9" x14ac:dyDescent="0.4">
      <c r="B14" s="127"/>
      <c r="C14" s="131"/>
      <c r="D14" s="135"/>
    </row>
    <row r="15" spans="1:9" x14ac:dyDescent="0.4">
      <c r="B15" s="128"/>
      <c r="C15" s="132"/>
      <c r="D15" s="136"/>
    </row>
    <row r="16" spans="1:9" x14ac:dyDescent="0.4">
      <c r="B16" s="127"/>
      <c r="C16" s="131"/>
      <c r="D16" s="135"/>
    </row>
    <row r="17" spans="2:4" x14ac:dyDescent="0.4">
      <c r="B17" s="128"/>
      <c r="C17" s="132"/>
      <c r="D17" s="136"/>
    </row>
    <row r="18" spans="2:4" x14ac:dyDescent="0.4">
      <c r="B18" s="127"/>
      <c r="C18" s="131"/>
      <c r="D18" s="135"/>
    </row>
    <row r="19" spans="2:4" x14ac:dyDescent="0.4">
      <c r="B19" s="128"/>
      <c r="C19" s="132"/>
      <c r="D19" s="136"/>
    </row>
    <row r="20" spans="2:4" x14ac:dyDescent="0.4">
      <c r="B20" s="127"/>
      <c r="C20" s="131"/>
      <c r="D20" s="135"/>
    </row>
    <row r="21" spans="2:4" x14ac:dyDescent="0.4">
      <c r="B21" s="128"/>
      <c r="C21" s="132"/>
      <c r="D21" s="136"/>
    </row>
    <row r="22" spans="2:4" x14ac:dyDescent="0.4">
      <c r="B22" s="127"/>
      <c r="C22" s="131"/>
      <c r="D22" s="135"/>
    </row>
    <row r="23" spans="2:4" x14ac:dyDescent="0.4">
      <c r="B23" s="128"/>
      <c r="C23" s="132"/>
      <c r="D23" s="136"/>
    </row>
    <row r="24" spans="2:4" x14ac:dyDescent="0.4">
      <c r="B24" s="127"/>
      <c r="C24" s="131"/>
      <c r="D24" s="135"/>
    </row>
    <row r="25" spans="2:4" x14ac:dyDescent="0.4">
      <c r="B25" s="128"/>
      <c r="C25" s="132"/>
      <c r="D25" s="136"/>
    </row>
    <row r="26" spans="2:4" x14ac:dyDescent="0.4">
      <c r="B26" s="127"/>
      <c r="C26" s="131"/>
      <c r="D26" s="135"/>
    </row>
    <row r="27" spans="2:4" x14ac:dyDescent="0.4">
      <c r="B27" s="128"/>
      <c r="C27" s="132"/>
      <c r="D27" s="136"/>
    </row>
    <row r="28" spans="2:4" x14ac:dyDescent="0.4">
      <c r="B28" s="127"/>
      <c r="C28" s="131"/>
      <c r="D28" s="135"/>
    </row>
    <row r="29" spans="2:4" x14ac:dyDescent="0.4">
      <c r="B29" s="128"/>
      <c r="C29" s="132"/>
      <c r="D29" s="136"/>
    </row>
    <row r="30" spans="2:4" x14ac:dyDescent="0.4">
      <c r="B30" s="127"/>
      <c r="C30" s="131"/>
      <c r="D30" s="135"/>
    </row>
    <row r="31" spans="2:4" x14ac:dyDescent="0.4">
      <c r="B31" s="128"/>
      <c r="C31" s="132"/>
      <c r="D31" s="136"/>
    </row>
    <row r="32" spans="2:4" x14ac:dyDescent="0.4">
      <c r="B32" s="127"/>
      <c r="C32" s="131"/>
      <c r="D32" s="135"/>
    </row>
    <row r="33" spans="2:4" x14ac:dyDescent="0.4">
      <c r="B33" s="128"/>
      <c r="C33" s="132"/>
      <c r="D33" s="136"/>
    </row>
    <row r="34" spans="2:4" x14ac:dyDescent="0.4">
      <c r="B34" s="127"/>
      <c r="C34" s="131"/>
      <c r="D34" s="135"/>
    </row>
    <row r="35" spans="2:4" x14ac:dyDescent="0.4">
      <c r="B35" s="128"/>
      <c r="C35" s="132"/>
      <c r="D35" s="136"/>
    </row>
    <row r="36" spans="2:4" x14ac:dyDescent="0.4">
      <c r="B36" s="127"/>
      <c r="C36" s="131"/>
      <c r="D36" s="135"/>
    </row>
    <row r="37" spans="2:4" x14ac:dyDescent="0.4">
      <c r="B37" s="128"/>
      <c r="C37" s="132"/>
      <c r="D37" s="136"/>
    </row>
    <row r="38" spans="2:4" x14ac:dyDescent="0.4">
      <c r="B38" s="127"/>
      <c r="C38" s="131"/>
      <c r="D38" s="135"/>
    </row>
    <row r="39" spans="2:4" x14ac:dyDescent="0.4">
      <c r="B39" s="128"/>
      <c r="C39" s="132"/>
      <c r="D39" s="136"/>
    </row>
    <row r="40" spans="2:4" x14ac:dyDescent="0.4">
      <c r="B40" s="127"/>
      <c r="C40" s="131"/>
      <c r="D40" s="135"/>
    </row>
    <row r="41" spans="2:4" x14ac:dyDescent="0.4">
      <c r="B41" s="128"/>
      <c r="C41" s="132"/>
      <c r="D41" s="136"/>
    </row>
    <row r="42" spans="2:4" x14ac:dyDescent="0.4">
      <c r="B42" s="127"/>
      <c r="C42" s="131"/>
      <c r="D42" s="135"/>
    </row>
    <row r="43" spans="2:4" x14ac:dyDescent="0.4">
      <c r="B43" s="128"/>
      <c r="C43" s="132"/>
      <c r="D43" s="136"/>
    </row>
    <row r="44" spans="2:4" x14ac:dyDescent="0.4">
      <c r="B44" s="127"/>
      <c r="C44" s="131"/>
      <c r="D44" s="135"/>
    </row>
    <row r="45" spans="2:4" x14ac:dyDescent="0.4">
      <c r="B45" s="128"/>
      <c r="C45" s="132"/>
      <c r="D45" s="136"/>
    </row>
    <row r="46" spans="2:4" x14ac:dyDescent="0.4">
      <c r="B46" s="127"/>
      <c r="C46" s="131"/>
      <c r="D46" s="135"/>
    </row>
    <row r="47" spans="2:4" x14ac:dyDescent="0.4">
      <c r="B47" s="128"/>
      <c r="C47" s="132"/>
      <c r="D47" s="136"/>
    </row>
    <row r="48" spans="2:4" x14ac:dyDescent="0.4">
      <c r="B48" s="127"/>
      <c r="C48" s="131"/>
      <c r="D48" s="135"/>
    </row>
    <row r="49" spans="2:4" x14ac:dyDescent="0.4">
      <c r="B49" s="128"/>
      <c r="C49" s="132"/>
      <c r="D49" s="136"/>
    </row>
    <row r="50" spans="2:4" x14ac:dyDescent="0.4">
      <c r="B50" s="127"/>
      <c r="C50" s="131"/>
      <c r="D50" s="135"/>
    </row>
    <row r="51" spans="2:4" x14ac:dyDescent="0.4">
      <c r="B51" s="128"/>
      <c r="C51" s="132"/>
      <c r="D51" s="136"/>
    </row>
    <row r="52" spans="2:4" x14ac:dyDescent="0.4">
      <c r="B52" s="127"/>
      <c r="C52" s="131"/>
      <c r="D52" s="135"/>
    </row>
    <row r="53" spans="2:4" x14ac:dyDescent="0.4">
      <c r="B53" s="128"/>
      <c r="C53" s="132"/>
      <c r="D53" s="136"/>
    </row>
    <row r="54" spans="2:4" x14ac:dyDescent="0.4">
      <c r="B54" s="127"/>
      <c r="C54" s="131"/>
      <c r="D54" s="135"/>
    </row>
    <row r="55" spans="2:4" x14ac:dyDescent="0.4">
      <c r="B55" s="128"/>
      <c r="C55" s="132"/>
      <c r="D55" s="136"/>
    </row>
    <row r="56" spans="2:4" x14ac:dyDescent="0.4">
      <c r="B56" s="127"/>
      <c r="C56" s="131"/>
      <c r="D56" s="135"/>
    </row>
    <row r="57" spans="2:4" x14ac:dyDescent="0.4">
      <c r="B57" s="128"/>
      <c r="C57" s="132"/>
      <c r="D57" s="136"/>
    </row>
    <row r="58" spans="2:4" x14ac:dyDescent="0.4">
      <c r="B58" s="127"/>
      <c r="C58" s="131"/>
      <c r="D58" s="135"/>
    </row>
    <row r="59" spans="2:4" x14ac:dyDescent="0.4">
      <c r="B59" s="128"/>
      <c r="C59" s="132"/>
      <c r="D59" s="136"/>
    </row>
    <row r="60" spans="2:4" x14ac:dyDescent="0.4">
      <c r="B60" s="127"/>
      <c r="C60" s="131"/>
      <c r="D60" s="135"/>
    </row>
    <row r="61" spans="2:4" x14ac:dyDescent="0.4">
      <c r="B61" s="128"/>
      <c r="C61" s="132"/>
      <c r="D61" s="136"/>
    </row>
    <row r="62" spans="2:4" x14ac:dyDescent="0.4">
      <c r="B62" s="127"/>
      <c r="C62" s="131"/>
      <c r="D62" s="135"/>
    </row>
    <row r="63" spans="2:4" x14ac:dyDescent="0.4">
      <c r="B63" s="128"/>
      <c r="C63" s="132"/>
      <c r="D63" s="136"/>
    </row>
    <row r="64" spans="2:4" x14ac:dyDescent="0.4">
      <c r="B64" s="280"/>
      <c r="C64" s="281"/>
      <c r="D64" s="282"/>
    </row>
    <row r="65" spans="1:1" s="199" customFormat="1" x14ac:dyDescent="0.4">
      <c r="A65" s="5"/>
    </row>
    <row r="66" spans="1:1" hidden="1" x14ac:dyDescent="0.4"/>
    <row r="67" spans="1:1" hidden="1" x14ac:dyDescent="0.4"/>
    <row r="68" spans="1:1" hidden="1" x14ac:dyDescent="0.4"/>
    <row r="69" spans="1:1" hidden="1" x14ac:dyDescent="0.4"/>
    <row r="70" spans="1:1" hidden="1" x14ac:dyDescent="0.4"/>
    <row r="71" spans="1:1" hidden="1" x14ac:dyDescent="0.4"/>
    <row r="72" spans="1:1" hidden="1" x14ac:dyDescent="0.4"/>
    <row r="73" spans="1:1" hidden="1" x14ac:dyDescent="0.4"/>
    <row r="74" spans="1:1" hidden="1" x14ac:dyDescent="0.4"/>
    <row r="75" spans="1:1" hidden="1" x14ac:dyDescent="0.4"/>
    <row r="76" spans="1:1" hidden="1" x14ac:dyDescent="0.4"/>
    <row r="77" spans="1:1" hidden="1" x14ac:dyDescent="0.4"/>
    <row r="78" spans="1:1" hidden="1" x14ac:dyDescent="0.4"/>
    <row r="79" spans="1:1" hidden="1" x14ac:dyDescent="0.4"/>
    <row r="80" spans="1:1" hidden="1" x14ac:dyDescent="0.4"/>
    <row r="81" hidden="1" x14ac:dyDescent="0.4"/>
    <row r="82" hidden="1" x14ac:dyDescent="0.4"/>
    <row r="83" hidden="1" x14ac:dyDescent="0.4"/>
    <row r="84" hidden="1" x14ac:dyDescent="0.4"/>
    <row r="85" hidden="1" x14ac:dyDescent="0.4"/>
    <row r="86" hidden="1" x14ac:dyDescent="0.4"/>
    <row r="87" hidden="1" x14ac:dyDescent="0.4"/>
    <row r="88" hidden="1" x14ac:dyDescent="0.4"/>
    <row r="89" hidden="1" x14ac:dyDescent="0.4"/>
    <row r="90" hidden="1" x14ac:dyDescent="0.4"/>
    <row r="91" hidden="1" x14ac:dyDescent="0.4"/>
    <row r="92" hidden="1" x14ac:dyDescent="0.4"/>
    <row r="93" hidden="1" x14ac:dyDescent="0.4"/>
    <row r="94" hidden="1" x14ac:dyDescent="0.4"/>
    <row r="95" hidden="1" x14ac:dyDescent="0.4"/>
    <row r="96" hidden="1" x14ac:dyDescent="0.4"/>
    <row r="97" hidden="1" x14ac:dyDescent="0.4"/>
    <row r="98" hidden="1" x14ac:dyDescent="0.4"/>
    <row r="99" hidden="1" x14ac:dyDescent="0.4"/>
    <row r="100" hidden="1" x14ac:dyDescent="0.4"/>
    <row r="101" hidden="1" x14ac:dyDescent="0.4"/>
    <row r="102" hidden="1" x14ac:dyDescent="0.4"/>
    <row r="103" hidden="1" x14ac:dyDescent="0.4"/>
    <row r="104" hidden="1" x14ac:dyDescent="0.4"/>
    <row r="105" hidden="1" x14ac:dyDescent="0.4"/>
    <row r="106" hidden="1" x14ac:dyDescent="0.4"/>
    <row r="107" hidden="1" x14ac:dyDescent="0.4"/>
    <row r="108" hidden="1" x14ac:dyDescent="0.4"/>
    <row r="109" hidden="1" x14ac:dyDescent="0.4"/>
    <row r="110" hidden="1" x14ac:dyDescent="0.4"/>
    <row r="111" hidden="1" x14ac:dyDescent="0.4"/>
    <row r="112" hidden="1" x14ac:dyDescent="0.4"/>
    <row r="113" hidden="1" x14ac:dyDescent="0.4"/>
    <row r="114" hidden="1" x14ac:dyDescent="0.4"/>
    <row r="115" hidden="1" x14ac:dyDescent="0.4"/>
    <row r="116" hidden="1" x14ac:dyDescent="0.4"/>
    <row r="117" hidden="1" x14ac:dyDescent="0.4"/>
    <row r="118" hidden="1" x14ac:dyDescent="0.4"/>
    <row r="119" hidden="1" x14ac:dyDescent="0.4"/>
    <row r="120" hidden="1" x14ac:dyDescent="0.4"/>
    <row r="121" hidden="1" x14ac:dyDescent="0.4"/>
    <row r="122" hidden="1" x14ac:dyDescent="0.4"/>
    <row r="123" hidden="1" x14ac:dyDescent="0.4"/>
    <row r="124" hidden="1" x14ac:dyDescent="0.4"/>
    <row r="125" hidden="1" x14ac:dyDescent="0.4"/>
    <row r="126" hidden="1" x14ac:dyDescent="0.4"/>
    <row r="127" hidden="1" x14ac:dyDescent="0.4"/>
    <row r="128" hidden="1" x14ac:dyDescent="0.4"/>
    <row r="129" hidden="1" x14ac:dyDescent="0.4"/>
    <row r="130" hidden="1" x14ac:dyDescent="0.4"/>
    <row r="131" hidden="1" x14ac:dyDescent="0.4"/>
    <row r="132" hidden="1" x14ac:dyDescent="0.4"/>
    <row r="133" hidden="1" x14ac:dyDescent="0.4"/>
    <row r="134" hidden="1" x14ac:dyDescent="0.4"/>
    <row r="135" hidden="1" x14ac:dyDescent="0.4"/>
    <row r="136" hidden="1" x14ac:dyDescent="0.4"/>
    <row r="137" hidden="1" x14ac:dyDescent="0.4"/>
    <row r="138" hidden="1" x14ac:dyDescent="0.4"/>
    <row r="139" hidden="1" x14ac:dyDescent="0.4"/>
    <row r="140" hidden="1" x14ac:dyDescent="0.4"/>
    <row r="141" hidden="1" x14ac:dyDescent="0.4"/>
    <row r="142" hidden="1" x14ac:dyDescent="0.4"/>
    <row r="143" hidden="1" x14ac:dyDescent="0.4"/>
    <row r="144" hidden="1" x14ac:dyDescent="0.4"/>
    <row r="145" hidden="1" x14ac:dyDescent="0.4"/>
    <row r="146" hidden="1" x14ac:dyDescent="0.4"/>
    <row r="147" hidden="1" x14ac:dyDescent="0.4"/>
    <row r="148" hidden="1" x14ac:dyDescent="0.4"/>
    <row r="149" hidden="1" x14ac:dyDescent="0.4"/>
    <row r="150" hidden="1" x14ac:dyDescent="0.4"/>
    <row r="151" hidden="1" x14ac:dyDescent="0.4"/>
    <row r="152" hidden="1" x14ac:dyDescent="0.4"/>
    <row r="153" hidden="1" x14ac:dyDescent="0.4"/>
    <row r="154" hidden="1" x14ac:dyDescent="0.4"/>
    <row r="155" hidden="1" x14ac:dyDescent="0.4"/>
    <row r="156" hidden="1" x14ac:dyDescent="0.4"/>
    <row r="157" hidden="1" x14ac:dyDescent="0.4"/>
    <row r="158" hidden="1" x14ac:dyDescent="0.4"/>
    <row r="159" hidden="1" x14ac:dyDescent="0.4"/>
    <row r="160" hidden="1" x14ac:dyDescent="0.4"/>
    <row r="161" hidden="1" x14ac:dyDescent="0.4"/>
    <row r="162" hidden="1" x14ac:dyDescent="0.4"/>
    <row r="163" hidden="1" x14ac:dyDescent="0.4"/>
    <row r="164" hidden="1" x14ac:dyDescent="0.4"/>
    <row r="165" hidden="1" x14ac:dyDescent="0.4"/>
    <row r="166" hidden="1" x14ac:dyDescent="0.4"/>
    <row r="167" hidden="1" x14ac:dyDescent="0.4"/>
    <row r="168" hidden="1" x14ac:dyDescent="0.4"/>
    <row r="169" hidden="1" x14ac:dyDescent="0.4"/>
    <row r="170" hidden="1" x14ac:dyDescent="0.4"/>
    <row r="171" hidden="1" x14ac:dyDescent="0.4"/>
    <row r="172" hidden="1" x14ac:dyDescent="0.4"/>
    <row r="173" hidden="1" x14ac:dyDescent="0.4"/>
    <row r="174" hidden="1" x14ac:dyDescent="0.4"/>
    <row r="175" hidden="1" x14ac:dyDescent="0.4"/>
    <row r="176" hidden="1" x14ac:dyDescent="0.4"/>
    <row r="177" hidden="1" x14ac:dyDescent="0.4"/>
    <row r="178" hidden="1" x14ac:dyDescent="0.4"/>
    <row r="179" hidden="1" x14ac:dyDescent="0.4"/>
    <row r="180" hidden="1" x14ac:dyDescent="0.4"/>
    <row r="181" hidden="1" x14ac:dyDescent="0.4"/>
    <row r="182" hidden="1" x14ac:dyDescent="0.4"/>
    <row r="183" hidden="1" x14ac:dyDescent="0.4"/>
    <row r="184" hidden="1" x14ac:dyDescent="0.4"/>
    <row r="185" hidden="1" x14ac:dyDescent="0.4"/>
    <row r="186" hidden="1" x14ac:dyDescent="0.4"/>
    <row r="187" hidden="1" x14ac:dyDescent="0.4"/>
    <row r="188" hidden="1" x14ac:dyDescent="0.4"/>
    <row r="189" hidden="1" x14ac:dyDescent="0.4"/>
    <row r="190" hidden="1" x14ac:dyDescent="0.4"/>
    <row r="191" hidden="1" x14ac:dyDescent="0.4"/>
    <row r="192" hidden="1" x14ac:dyDescent="0.4"/>
    <row r="193" hidden="1" x14ac:dyDescent="0.4"/>
    <row r="194" hidden="1" x14ac:dyDescent="0.4"/>
    <row r="195" hidden="1" x14ac:dyDescent="0.4"/>
    <row r="196" hidden="1" x14ac:dyDescent="0.4"/>
    <row r="197" hidden="1" x14ac:dyDescent="0.4"/>
    <row r="198" hidden="1" x14ac:dyDescent="0.4"/>
    <row r="199" hidden="1" x14ac:dyDescent="0.4"/>
    <row r="200" hidden="1" x14ac:dyDescent="0.4"/>
    <row r="201" hidden="1" x14ac:dyDescent="0.4"/>
    <row r="202" hidden="1" x14ac:dyDescent="0.4"/>
    <row r="203" hidden="1" x14ac:dyDescent="0.4"/>
    <row r="204" hidden="1" x14ac:dyDescent="0.4"/>
    <row r="205" hidden="1" x14ac:dyDescent="0.4"/>
    <row r="206" hidden="1" x14ac:dyDescent="0.4"/>
    <row r="207" hidden="1" x14ac:dyDescent="0.4"/>
    <row r="208" hidden="1" x14ac:dyDescent="0.4"/>
    <row r="209" hidden="1" x14ac:dyDescent="0.4"/>
    <row r="210" hidden="1" x14ac:dyDescent="0.4"/>
    <row r="211" hidden="1" x14ac:dyDescent="0.4"/>
    <row r="212" hidden="1" x14ac:dyDescent="0.4"/>
    <row r="213" hidden="1" x14ac:dyDescent="0.4"/>
    <row r="214" hidden="1" x14ac:dyDescent="0.4"/>
    <row r="215" hidden="1" x14ac:dyDescent="0.4"/>
    <row r="216" hidden="1" x14ac:dyDescent="0.4"/>
    <row r="217" hidden="1" x14ac:dyDescent="0.4"/>
    <row r="218" hidden="1" x14ac:dyDescent="0.4"/>
    <row r="219" hidden="1" x14ac:dyDescent="0.4"/>
    <row r="220" hidden="1" x14ac:dyDescent="0.4"/>
    <row r="221" hidden="1" x14ac:dyDescent="0.4"/>
    <row r="222" hidden="1" x14ac:dyDescent="0.4"/>
    <row r="223" hidden="1" x14ac:dyDescent="0.4"/>
    <row r="224" hidden="1" x14ac:dyDescent="0.4"/>
    <row r="225" hidden="1" x14ac:dyDescent="0.4"/>
    <row r="226" hidden="1" x14ac:dyDescent="0.4"/>
    <row r="227" hidden="1" x14ac:dyDescent="0.4"/>
    <row r="228" hidden="1" x14ac:dyDescent="0.4"/>
    <row r="229" hidden="1" x14ac:dyDescent="0.4"/>
    <row r="230" hidden="1" x14ac:dyDescent="0.4"/>
    <row r="231" hidden="1" x14ac:dyDescent="0.4"/>
    <row r="232" hidden="1" x14ac:dyDescent="0.4"/>
    <row r="233" hidden="1" x14ac:dyDescent="0.4"/>
    <row r="234" hidden="1" x14ac:dyDescent="0.4"/>
    <row r="235" hidden="1" x14ac:dyDescent="0.4"/>
    <row r="236" hidden="1" x14ac:dyDescent="0.4"/>
    <row r="237" hidden="1" x14ac:dyDescent="0.4"/>
    <row r="238" hidden="1" x14ac:dyDescent="0.4"/>
    <row r="239" hidden="1" x14ac:dyDescent="0.4"/>
    <row r="240" hidden="1" x14ac:dyDescent="0.4"/>
    <row r="241" hidden="1" x14ac:dyDescent="0.4"/>
    <row r="242" hidden="1" x14ac:dyDescent="0.4"/>
    <row r="243" hidden="1" x14ac:dyDescent="0.4"/>
    <row r="244" hidden="1" x14ac:dyDescent="0.4"/>
    <row r="245" hidden="1" x14ac:dyDescent="0.4"/>
    <row r="246" hidden="1" x14ac:dyDescent="0.4"/>
    <row r="247" hidden="1" x14ac:dyDescent="0.4"/>
    <row r="248" hidden="1" x14ac:dyDescent="0.4"/>
    <row r="249" hidden="1" x14ac:dyDescent="0.4"/>
    <row r="250" hidden="1" x14ac:dyDescent="0.4"/>
    <row r="251" hidden="1" x14ac:dyDescent="0.4"/>
    <row r="252" hidden="1" x14ac:dyDescent="0.4"/>
    <row r="253" hidden="1" x14ac:dyDescent="0.4"/>
    <row r="254" hidden="1" x14ac:dyDescent="0.4"/>
    <row r="255" hidden="1" x14ac:dyDescent="0.4"/>
    <row r="256" hidden="1" x14ac:dyDescent="0.4"/>
    <row r="257" hidden="1" x14ac:dyDescent="0.4"/>
    <row r="258" hidden="1" x14ac:dyDescent="0.4"/>
    <row r="259" hidden="1" x14ac:dyDescent="0.4"/>
    <row r="260" hidden="1" x14ac:dyDescent="0.4"/>
    <row r="261" hidden="1" x14ac:dyDescent="0.4"/>
    <row r="262" hidden="1" x14ac:dyDescent="0.4"/>
    <row r="263" hidden="1" x14ac:dyDescent="0.4"/>
    <row r="264" hidden="1" x14ac:dyDescent="0.4"/>
    <row r="265" hidden="1" x14ac:dyDescent="0.4"/>
    <row r="266" hidden="1" x14ac:dyDescent="0.4"/>
    <row r="267" hidden="1" x14ac:dyDescent="0.4"/>
    <row r="268" hidden="1" x14ac:dyDescent="0.4"/>
    <row r="269" hidden="1" x14ac:dyDescent="0.4"/>
    <row r="270" hidden="1" x14ac:dyDescent="0.4"/>
    <row r="271" hidden="1" x14ac:dyDescent="0.4"/>
    <row r="272" hidden="1" x14ac:dyDescent="0.4"/>
    <row r="273" hidden="1" x14ac:dyDescent="0.4"/>
    <row r="274" hidden="1" x14ac:dyDescent="0.4"/>
    <row r="275" hidden="1" x14ac:dyDescent="0.4"/>
    <row r="276" hidden="1" x14ac:dyDescent="0.4"/>
    <row r="277" hidden="1" x14ac:dyDescent="0.4"/>
    <row r="278" hidden="1" x14ac:dyDescent="0.4"/>
    <row r="279" hidden="1" x14ac:dyDescent="0.4"/>
    <row r="280" hidden="1" x14ac:dyDescent="0.4"/>
    <row r="281" hidden="1" x14ac:dyDescent="0.4"/>
    <row r="282" hidden="1" x14ac:dyDescent="0.4"/>
    <row r="283" hidden="1" x14ac:dyDescent="0.4"/>
    <row r="284" hidden="1" x14ac:dyDescent="0.4"/>
    <row r="285" hidden="1" x14ac:dyDescent="0.4"/>
    <row r="286" hidden="1" x14ac:dyDescent="0.4"/>
    <row r="287" hidden="1" x14ac:dyDescent="0.4"/>
    <row r="288" hidden="1" x14ac:dyDescent="0.4"/>
    <row r="289" hidden="1" x14ac:dyDescent="0.4"/>
    <row r="290" hidden="1" x14ac:dyDescent="0.4"/>
    <row r="291" hidden="1" x14ac:dyDescent="0.4"/>
    <row r="292" hidden="1" x14ac:dyDescent="0.4"/>
    <row r="293" hidden="1" x14ac:dyDescent="0.4"/>
    <row r="294" hidden="1" x14ac:dyDescent="0.4"/>
    <row r="295" hidden="1" x14ac:dyDescent="0.4"/>
    <row r="296" hidden="1" x14ac:dyDescent="0.4"/>
    <row r="297" hidden="1" x14ac:dyDescent="0.4"/>
    <row r="298" hidden="1" x14ac:dyDescent="0.4"/>
    <row r="299" hidden="1" x14ac:dyDescent="0.4"/>
    <row r="300" hidden="1" x14ac:dyDescent="0.4"/>
    <row r="301" hidden="1" x14ac:dyDescent="0.4"/>
    <row r="302" hidden="1" x14ac:dyDescent="0.4"/>
    <row r="303" hidden="1" x14ac:dyDescent="0.4"/>
    <row r="304" hidden="1" x14ac:dyDescent="0.4"/>
    <row r="305" hidden="1" x14ac:dyDescent="0.4"/>
    <row r="306" hidden="1" x14ac:dyDescent="0.4"/>
    <row r="307" hidden="1" x14ac:dyDescent="0.4"/>
    <row r="308" hidden="1" x14ac:dyDescent="0.4"/>
    <row r="309" hidden="1" x14ac:dyDescent="0.4"/>
    <row r="310" hidden="1" x14ac:dyDescent="0.4"/>
    <row r="311" hidden="1" x14ac:dyDescent="0.4"/>
    <row r="312" hidden="1" x14ac:dyDescent="0.4"/>
    <row r="313" hidden="1" x14ac:dyDescent="0.4"/>
    <row r="314" hidden="1" x14ac:dyDescent="0.4"/>
    <row r="315" hidden="1" x14ac:dyDescent="0.4"/>
    <row r="316" hidden="1" x14ac:dyDescent="0.4"/>
    <row r="317" hidden="1" x14ac:dyDescent="0.4"/>
    <row r="318" hidden="1" x14ac:dyDescent="0.4"/>
    <row r="319" hidden="1" x14ac:dyDescent="0.4"/>
    <row r="320" hidden="1" x14ac:dyDescent="0.4"/>
    <row r="321" hidden="1" x14ac:dyDescent="0.4"/>
    <row r="322" hidden="1" x14ac:dyDescent="0.4"/>
    <row r="323" hidden="1" x14ac:dyDescent="0.4"/>
    <row r="324" hidden="1" x14ac:dyDescent="0.4"/>
    <row r="325" hidden="1" x14ac:dyDescent="0.4"/>
    <row r="326" hidden="1" x14ac:dyDescent="0.4"/>
    <row r="327" hidden="1" x14ac:dyDescent="0.4"/>
    <row r="328" hidden="1" x14ac:dyDescent="0.4"/>
    <row r="329" hidden="1" x14ac:dyDescent="0.4"/>
    <row r="330" hidden="1" x14ac:dyDescent="0.4"/>
    <row r="331" hidden="1" x14ac:dyDescent="0.4"/>
    <row r="332" hidden="1" x14ac:dyDescent="0.4"/>
    <row r="333" hidden="1" x14ac:dyDescent="0.4"/>
    <row r="334" hidden="1" x14ac:dyDescent="0.4"/>
    <row r="335" hidden="1" x14ac:dyDescent="0.4"/>
    <row r="336" hidden="1" x14ac:dyDescent="0.4"/>
    <row r="337" hidden="1" x14ac:dyDescent="0.4"/>
    <row r="338" hidden="1" x14ac:dyDescent="0.4"/>
    <row r="339" hidden="1" x14ac:dyDescent="0.4"/>
    <row r="340" hidden="1" x14ac:dyDescent="0.4"/>
    <row r="341" hidden="1" x14ac:dyDescent="0.4"/>
    <row r="342" hidden="1" x14ac:dyDescent="0.4"/>
    <row r="343" hidden="1" x14ac:dyDescent="0.4"/>
    <row r="344" hidden="1" x14ac:dyDescent="0.4"/>
    <row r="345" hidden="1" x14ac:dyDescent="0.4"/>
    <row r="346" hidden="1" x14ac:dyDescent="0.4"/>
    <row r="347" hidden="1" x14ac:dyDescent="0.4"/>
    <row r="348" hidden="1" x14ac:dyDescent="0.4"/>
    <row r="349" hidden="1" x14ac:dyDescent="0.4"/>
    <row r="350" hidden="1" x14ac:dyDescent="0.4"/>
    <row r="351" hidden="1" x14ac:dyDescent="0.4"/>
    <row r="352" hidden="1" x14ac:dyDescent="0.4"/>
    <row r="353" hidden="1" x14ac:dyDescent="0.4"/>
    <row r="354" hidden="1" x14ac:dyDescent="0.4"/>
    <row r="355" hidden="1" x14ac:dyDescent="0.4"/>
    <row r="356" hidden="1" x14ac:dyDescent="0.4"/>
    <row r="357" hidden="1" x14ac:dyDescent="0.4"/>
    <row r="358" hidden="1" x14ac:dyDescent="0.4"/>
    <row r="359" hidden="1" x14ac:dyDescent="0.4"/>
    <row r="360" hidden="1" x14ac:dyDescent="0.4"/>
    <row r="361" hidden="1" x14ac:dyDescent="0.4"/>
    <row r="362" hidden="1" x14ac:dyDescent="0.4"/>
    <row r="363" hidden="1" x14ac:dyDescent="0.4"/>
    <row r="364" hidden="1" x14ac:dyDescent="0.4"/>
    <row r="365" hidden="1" x14ac:dyDescent="0.4"/>
    <row r="366" hidden="1" x14ac:dyDescent="0.4"/>
    <row r="367" hidden="1" x14ac:dyDescent="0.4"/>
    <row r="368" hidden="1" x14ac:dyDescent="0.4"/>
    <row r="369" hidden="1" x14ac:dyDescent="0.4"/>
    <row r="370" hidden="1" x14ac:dyDescent="0.4"/>
    <row r="371" hidden="1" x14ac:dyDescent="0.4"/>
    <row r="372" hidden="1" x14ac:dyDescent="0.4"/>
    <row r="373" hidden="1" x14ac:dyDescent="0.4"/>
    <row r="374" hidden="1" x14ac:dyDescent="0.4"/>
    <row r="375" hidden="1" x14ac:dyDescent="0.4"/>
    <row r="376" hidden="1" x14ac:dyDescent="0.4"/>
    <row r="377" hidden="1" x14ac:dyDescent="0.4"/>
    <row r="378" hidden="1" x14ac:dyDescent="0.4"/>
    <row r="379" hidden="1" x14ac:dyDescent="0.4"/>
    <row r="380" hidden="1" x14ac:dyDescent="0.4"/>
    <row r="381" hidden="1" x14ac:dyDescent="0.4"/>
    <row r="382" hidden="1" x14ac:dyDescent="0.4"/>
    <row r="383" hidden="1" x14ac:dyDescent="0.4"/>
    <row r="384" hidden="1" x14ac:dyDescent="0.4"/>
    <row r="385" hidden="1" x14ac:dyDescent="0.4"/>
    <row r="386" hidden="1" x14ac:dyDescent="0.4"/>
    <row r="387" hidden="1" x14ac:dyDescent="0.4"/>
    <row r="388" hidden="1" x14ac:dyDescent="0.4"/>
    <row r="389" hidden="1" x14ac:dyDescent="0.4"/>
    <row r="390" hidden="1" x14ac:dyDescent="0.4"/>
    <row r="391" hidden="1" x14ac:dyDescent="0.4"/>
    <row r="392" hidden="1" x14ac:dyDescent="0.4"/>
    <row r="393" hidden="1" x14ac:dyDescent="0.4"/>
    <row r="394" hidden="1" x14ac:dyDescent="0.4"/>
    <row r="395" hidden="1" x14ac:dyDescent="0.4"/>
    <row r="396" hidden="1" x14ac:dyDescent="0.4"/>
    <row r="397" hidden="1" x14ac:dyDescent="0.4"/>
    <row r="398" hidden="1" x14ac:dyDescent="0.4"/>
    <row r="399" hidden="1" x14ac:dyDescent="0.4"/>
    <row r="400" hidden="1" x14ac:dyDescent="0.4"/>
    <row r="401" hidden="1" x14ac:dyDescent="0.4"/>
    <row r="402" hidden="1" x14ac:dyDescent="0.4"/>
    <row r="403" hidden="1" x14ac:dyDescent="0.4"/>
    <row r="404" hidden="1" x14ac:dyDescent="0.4"/>
    <row r="405" hidden="1" x14ac:dyDescent="0.4"/>
    <row r="406" hidden="1" x14ac:dyDescent="0.4"/>
    <row r="407" hidden="1" x14ac:dyDescent="0.4"/>
    <row r="408" hidden="1" x14ac:dyDescent="0.4"/>
    <row r="409" hidden="1" x14ac:dyDescent="0.4"/>
    <row r="410" hidden="1" x14ac:dyDescent="0.4"/>
    <row r="411" hidden="1" x14ac:dyDescent="0.4"/>
    <row r="412" hidden="1" x14ac:dyDescent="0.4"/>
    <row r="413" hidden="1" x14ac:dyDescent="0.4"/>
    <row r="414" hidden="1" x14ac:dyDescent="0.4"/>
    <row r="415" hidden="1" x14ac:dyDescent="0.4"/>
    <row r="416" hidden="1" x14ac:dyDescent="0.4"/>
    <row r="417" hidden="1" x14ac:dyDescent="0.4"/>
    <row r="418" hidden="1" x14ac:dyDescent="0.4"/>
    <row r="419" hidden="1" x14ac:dyDescent="0.4"/>
    <row r="420" hidden="1" x14ac:dyDescent="0.4"/>
    <row r="421" hidden="1" x14ac:dyDescent="0.4"/>
    <row r="422" hidden="1" x14ac:dyDescent="0.4"/>
    <row r="423" hidden="1" x14ac:dyDescent="0.4"/>
    <row r="424" hidden="1" x14ac:dyDescent="0.4"/>
    <row r="425" hidden="1" x14ac:dyDescent="0.4"/>
    <row r="426" hidden="1" x14ac:dyDescent="0.4"/>
    <row r="427" hidden="1" x14ac:dyDescent="0.4"/>
    <row r="428" hidden="1" x14ac:dyDescent="0.4"/>
    <row r="429" hidden="1" x14ac:dyDescent="0.4"/>
    <row r="430" hidden="1" x14ac:dyDescent="0.4"/>
    <row r="431" hidden="1" x14ac:dyDescent="0.4"/>
    <row r="432" hidden="1" x14ac:dyDescent="0.4"/>
    <row r="433" hidden="1" x14ac:dyDescent="0.4"/>
    <row r="434" hidden="1" x14ac:dyDescent="0.4"/>
    <row r="435" hidden="1" x14ac:dyDescent="0.4"/>
    <row r="436" hidden="1" x14ac:dyDescent="0.4"/>
    <row r="437" hidden="1" x14ac:dyDescent="0.4"/>
    <row r="438" hidden="1" x14ac:dyDescent="0.4"/>
    <row r="439" hidden="1" x14ac:dyDescent="0.4"/>
    <row r="440" hidden="1" x14ac:dyDescent="0.4"/>
    <row r="441" hidden="1" x14ac:dyDescent="0.4"/>
    <row r="442" hidden="1" x14ac:dyDescent="0.4"/>
    <row r="443" hidden="1" x14ac:dyDescent="0.4"/>
    <row r="444" hidden="1" x14ac:dyDescent="0.4"/>
    <row r="445" hidden="1" x14ac:dyDescent="0.4"/>
    <row r="446" hidden="1" x14ac:dyDescent="0.4"/>
    <row r="447" hidden="1" x14ac:dyDescent="0.4"/>
    <row r="448" hidden="1" x14ac:dyDescent="0.4"/>
    <row r="449" hidden="1" x14ac:dyDescent="0.4"/>
    <row r="450" hidden="1" x14ac:dyDescent="0.4"/>
    <row r="451" hidden="1" x14ac:dyDescent="0.4"/>
    <row r="452" hidden="1" x14ac:dyDescent="0.4"/>
    <row r="453" hidden="1" x14ac:dyDescent="0.4"/>
    <row r="454" hidden="1" x14ac:dyDescent="0.4"/>
    <row r="455" hidden="1" x14ac:dyDescent="0.4"/>
    <row r="456" hidden="1" x14ac:dyDescent="0.4"/>
    <row r="457" hidden="1" x14ac:dyDescent="0.4"/>
    <row r="458" hidden="1" x14ac:dyDescent="0.4"/>
    <row r="459" hidden="1" x14ac:dyDescent="0.4"/>
    <row r="460" hidden="1" x14ac:dyDescent="0.4"/>
    <row r="461" hidden="1" x14ac:dyDescent="0.4"/>
    <row r="462" hidden="1" x14ac:dyDescent="0.4"/>
    <row r="463" hidden="1" x14ac:dyDescent="0.4"/>
    <row r="464" hidden="1" x14ac:dyDescent="0.4"/>
    <row r="465" hidden="1" x14ac:dyDescent="0.4"/>
    <row r="466" hidden="1" x14ac:dyDescent="0.4"/>
    <row r="467" hidden="1" x14ac:dyDescent="0.4"/>
    <row r="468" hidden="1" x14ac:dyDescent="0.4"/>
    <row r="469" hidden="1" x14ac:dyDescent="0.4"/>
    <row r="470" hidden="1" x14ac:dyDescent="0.4"/>
    <row r="471" hidden="1" x14ac:dyDescent="0.4"/>
    <row r="472" hidden="1" x14ac:dyDescent="0.4"/>
    <row r="473" hidden="1" x14ac:dyDescent="0.4"/>
    <row r="474" hidden="1" x14ac:dyDescent="0.4"/>
    <row r="475" hidden="1" x14ac:dyDescent="0.4"/>
    <row r="476" hidden="1" x14ac:dyDescent="0.4"/>
    <row r="477" hidden="1" x14ac:dyDescent="0.4"/>
    <row r="478" hidden="1" x14ac:dyDescent="0.4"/>
    <row r="479" hidden="1" x14ac:dyDescent="0.4"/>
    <row r="480" hidden="1" x14ac:dyDescent="0.4"/>
    <row r="481" hidden="1" x14ac:dyDescent="0.4"/>
    <row r="482" hidden="1" x14ac:dyDescent="0.4"/>
    <row r="483" hidden="1" x14ac:dyDescent="0.4"/>
    <row r="484" hidden="1" x14ac:dyDescent="0.4"/>
    <row r="485" hidden="1" x14ac:dyDescent="0.4"/>
    <row r="486" hidden="1" x14ac:dyDescent="0.4"/>
    <row r="487" hidden="1" x14ac:dyDescent="0.4"/>
    <row r="488" hidden="1" x14ac:dyDescent="0.4"/>
    <row r="489" hidden="1" x14ac:dyDescent="0.4"/>
    <row r="490" hidden="1" x14ac:dyDescent="0.4"/>
    <row r="491" hidden="1" x14ac:dyDescent="0.4"/>
    <row r="492" hidden="1" x14ac:dyDescent="0.4"/>
    <row r="493" hidden="1" x14ac:dyDescent="0.4"/>
    <row r="494" hidden="1" x14ac:dyDescent="0.4"/>
    <row r="495" hidden="1" x14ac:dyDescent="0.4"/>
    <row r="496" hidden="1" x14ac:dyDescent="0.4"/>
    <row r="497" hidden="1" x14ac:dyDescent="0.4"/>
    <row r="498" hidden="1" x14ac:dyDescent="0.4"/>
    <row r="499" hidden="1" x14ac:dyDescent="0.4"/>
    <row r="500" hidden="1" x14ac:dyDescent="0.4"/>
    <row r="501" hidden="1" x14ac:dyDescent="0.4"/>
    <row r="502" hidden="1" x14ac:dyDescent="0.4"/>
    <row r="503" hidden="1" x14ac:dyDescent="0.4"/>
    <row r="504" hidden="1" x14ac:dyDescent="0.4"/>
    <row r="505" hidden="1" x14ac:dyDescent="0.4"/>
    <row r="506" hidden="1" x14ac:dyDescent="0.4"/>
    <row r="507" hidden="1" x14ac:dyDescent="0.4"/>
    <row r="508" hidden="1" x14ac:dyDescent="0.4"/>
    <row r="509" hidden="1" x14ac:dyDescent="0.4"/>
    <row r="510" hidden="1" x14ac:dyDescent="0.4"/>
    <row r="511" hidden="1" x14ac:dyDescent="0.4"/>
    <row r="512" hidden="1" x14ac:dyDescent="0.4"/>
    <row r="513" hidden="1" x14ac:dyDescent="0.4"/>
    <row r="514" hidden="1" x14ac:dyDescent="0.4"/>
    <row r="515" hidden="1" x14ac:dyDescent="0.4"/>
    <row r="516" hidden="1" x14ac:dyDescent="0.4"/>
    <row r="517" hidden="1" x14ac:dyDescent="0.4"/>
    <row r="518" hidden="1" x14ac:dyDescent="0.4"/>
    <row r="519" hidden="1" x14ac:dyDescent="0.4"/>
    <row r="520" hidden="1" x14ac:dyDescent="0.4"/>
    <row r="521" hidden="1" x14ac:dyDescent="0.4"/>
    <row r="522" hidden="1" x14ac:dyDescent="0.4"/>
    <row r="523" hidden="1" x14ac:dyDescent="0.4"/>
    <row r="524" hidden="1" x14ac:dyDescent="0.4"/>
    <row r="525" hidden="1" x14ac:dyDescent="0.4"/>
    <row r="526" hidden="1" x14ac:dyDescent="0.4"/>
    <row r="527" hidden="1" x14ac:dyDescent="0.4"/>
    <row r="528" hidden="1" x14ac:dyDescent="0.4"/>
    <row r="529" hidden="1" x14ac:dyDescent="0.4"/>
    <row r="530" hidden="1" x14ac:dyDescent="0.4"/>
    <row r="531" hidden="1" x14ac:dyDescent="0.4"/>
    <row r="532" hidden="1" x14ac:dyDescent="0.4"/>
    <row r="533" hidden="1" x14ac:dyDescent="0.4"/>
    <row r="534" hidden="1" x14ac:dyDescent="0.4"/>
    <row r="535" hidden="1" x14ac:dyDescent="0.4"/>
    <row r="536" hidden="1" x14ac:dyDescent="0.4"/>
    <row r="537" hidden="1" x14ac:dyDescent="0.4"/>
    <row r="538" hidden="1" x14ac:dyDescent="0.4"/>
    <row r="539" hidden="1" x14ac:dyDescent="0.4"/>
    <row r="540" hidden="1" x14ac:dyDescent="0.4"/>
    <row r="541" hidden="1" x14ac:dyDescent="0.4"/>
    <row r="542" hidden="1" x14ac:dyDescent="0.4"/>
    <row r="543" hidden="1" x14ac:dyDescent="0.4"/>
    <row r="544" hidden="1" x14ac:dyDescent="0.4"/>
    <row r="545" hidden="1" x14ac:dyDescent="0.4"/>
    <row r="546" hidden="1" x14ac:dyDescent="0.4"/>
    <row r="547" hidden="1" x14ac:dyDescent="0.4"/>
    <row r="548" hidden="1" x14ac:dyDescent="0.4"/>
    <row r="549" hidden="1" x14ac:dyDescent="0.4"/>
    <row r="550" hidden="1" x14ac:dyDescent="0.4"/>
    <row r="551" hidden="1" x14ac:dyDescent="0.4"/>
    <row r="552" hidden="1" x14ac:dyDescent="0.4"/>
    <row r="553" hidden="1" x14ac:dyDescent="0.4"/>
    <row r="554" hidden="1" x14ac:dyDescent="0.4"/>
    <row r="555" hidden="1" x14ac:dyDescent="0.4"/>
    <row r="556" hidden="1" x14ac:dyDescent="0.4"/>
    <row r="557" hidden="1" x14ac:dyDescent="0.4"/>
    <row r="558" hidden="1" x14ac:dyDescent="0.4"/>
    <row r="559" hidden="1" x14ac:dyDescent="0.4"/>
    <row r="560" hidden="1" x14ac:dyDescent="0.4"/>
    <row r="561" hidden="1" x14ac:dyDescent="0.4"/>
    <row r="562" hidden="1" x14ac:dyDescent="0.4"/>
    <row r="563" hidden="1" x14ac:dyDescent="0.4"/>
    <row r="564" hidden="1" x14ac:dyDescent="0.4"/>
    <row r="565" hidden="1" x14ac:dyDescent="0.4"/>
    <row r="566" hidden="1" x14ac:dyDescent="0.4"/>
    <row r="567" hidden="1" x14ac:dyDescent="0.4"/>
    <row r="568" hidden="1" x14ac:dyDescent="0.4"/>
    <row r="569" hidden="1" x14ac:dyDescent="0.4"/>
    <row r="570" hidden="1" x14ac:dyDescent="0.4"/>
    <row r="571" hidden="1" x14ac:dyDescent="0.4"/>
    <row r="572" hidden="1" x14ac:dyDescent="0.4"/>
    <row r="573" hidden="1" x14ac:dyDescent="0.4"/>
    <row r="574" hidden="1" x14ac:dyDescent="0.4"/>
    <row r="575" hidden="1" x14ac:dyDescent="0.4"/>
    <row r="576" hidden="1" x14ac:dyDescent="0.4"/>
    <row r="577" hidden="1" x14ac:dyDescent="0.4"/>
    <row r="578" hidden="1" x14ac:dyDescent="0.4"/>
    <row r="579" hidden="1" x14ac:dyDescent="0.4"/>
    <row r="580" hidden="1" x14ac:dyDescent="0.4"/>
    <row r="581" hidden="1" x14ac:dyDescent="0.4"/>
    <row r="582" hidden="1" x14ac:dyDescent="0.4"/>
    <row r="583" hidden="1" x14ac:dyDescent="0.4"/>
    <row r="584" hidden="1" x14ac:dyDescent="0.4"/>
    <row r="585" hidden="1" x14ac:dyDescent="0.4"/>
    <row r="586" hidden="1" x14ac:dyDescent="0.4"/>
    <row r="587" hidden="1" x14ac:dyDescent="0.4"/>
    <row r="588" hidden="1" x14ac:dyDescent="0.4"/>
    <row r="589" hidden="1" x14ac:dyDescent="0.4"/>
    <row r="590" hidden="1" x14ac:dyDescent="0.4"/>
    <row r="591" hidden="1" x14ac:dyDescent="0.4"/>
    <row r="592" hidden="1" x14ac:dyDescent="0.4"/>
    <row r="593" hidden="1" x14ac:dyDescent="0.4"/>
    <row r="594" hidden="1" x14ac:dyDescent="0.4"/>
    <row r="595" hidden="1" x14ac:dyDescent="0.4"/>
    <row r="596" hidden="1" x14ac:dyDescent="0.4"/>
    <row r="597" hidden="1" x14ac:dyDescent="0.4"/>
    <row r="598" hidden="1" x14ac:dyDescent="0.4"/>
    <row r="599" hidden="1" x14ac:dyDescent="0.4"/>
    <row r="600" hidden="1" x14ac:dyDescent="0.4"/>
    <row r="601" hidden="1" x14ac:dyDescent="0.4"/>
    <row r="602" hidden="1" x14ac:dyDescent="0.4"/>
    <row r="603" hidden="1" x14ac:dyDescent="0.4"/>
    <row r="604" hidden="1" x14ac:dyDescent="0.4"/>
    <row r="605" hidden="1" x14ac:dyDescent="0.4"/>
    <row r="606" hidden="1" x14ac:dyDescent="0.4"/>
    <row r="607" hidden="1" x14ac:dyDescent="0.4"/>
    <row r="608" hidden="1" x14ac:dyDescent="0.4"/>
    <row r="609" hidden="1" x14ac:dyDescent="0.4"/>
    <row r="610" hidden="1" x14ac:dyDescent="0.4"/>
    <row r="611" hidden="1" x14ac:dyDescent="0.4"/>
    <row r="612" hidden="1" x14ac:dyDescent="0.4"/>
    <row r="613" hidden="1" x14ac:dyDescent="0.4"/>
    <row r="614" hidden="1" x14ac:dyDescent="0.4"/>
    <row r="615" hidden="1" x14ac:dyDescent="0.4"/>
    <row r="616" hidden="1" x14ac:dyDescent="0.4"/>
    <row r="617" hidden="1" x14ac:dyDescent="0.4"/>
    <row r="618" hidden="1" x14ac:dyDescent="0.4"/>
    <row r="619" hidden="1" x14ac:dyDescent="0.4"/>
    <row r="620" hidden="1" x14ac:dyDescent="0.4"/>
    <row r="621" hidden="1" x14ac:dyDescent="0.4"/>
    <row r="622" hidden="1" x14ac:dyDescent="0.4"/>
    <row r="623" hidden="1" x14ac:dyDescent="0.4"/>
    <row r="624" hidden="1" x14ac:dyDescent="0.4"/>
    <row r="625" hidden="1" x14ac:dyDescent="0.4"/>
    <row r="626" hidden="1" x14ac:dyDescent="0.4"/>
    <row r="627" hidden="1" x14ac:dyDescent="0.4"/>
    <row r="628" hidden="1" x14ac:dyDescent="0.4"/>
    <row r="629" hidden="1" x14ac:dyDescent="0.4"/>
    <row r="630" hidden="1" x14ac:dyDescent="0.4"/>
    <row r="631" hidden="1" x14ac:dyDescent="0.4"/>
    <row r="632" hidden="1" x14ac:dyDescent="0.4"/>
    <row r="633" hidden="1" x14ac:dyDescent="0.4"/>
    <row r="634" hidden="1" x14ac:dyDescent="0.4"/>
    <row r="635" hidden="1" x14ac:dyDescent="0.4"/>
    <row r="636" hidden="1" x14ac:dyDescent="0.4"/>
    <row r="637" hidden="1" x14ac:dyDescent="0.4"/>
    <row r="638" hidden="1" x14ac:dyDescent="0.4"/>
    <row r="639" hidden="1" x14ac:dyDescent="0.4"/>
    <row r="640" hidden="1" x14ac:dyDescent="0.4"/>
    <row r="641" hidden="1" x14ac:dyDescent="0.4"/>
    <row r="642" hidden="1" x14ac:dyDescent="0.4"/>
    <row r="643" hidden="1" x14ac:dyDescent="0.4"/>
    <row r="644" hidden="1" x14ac:dyDescent="0.4"/>
    <row r="645" hidden="1" x14ac:dyDescent="0.4"/>
    <row r="646" hidden="1" x14ac:dyDescent="0.4"/>
    <row r="647" hidden="1" x14ac:dyDescent="0.4"/>
    <row r="648" hidden="1" x14ac:dyDescent="0.4"/>
    <row r="649" hidden="1" x14ac:dyDescent="0.4"/>
    <row r="650" hidden="1" x14ac:dyDescent="0.4"/>
    <row r="651" hidden="1" x14ac:dyDescent="0.4"/>
    <row r="652" hidden="1" x14ac:dyDescent="0.4"/>
    <row r="653" hidden="1" x14ac:dyDescent="0.4"/>
    <row r="654" hidden="1" x14ac:dyDescent="0.4"/>
    <row r="655" hidden="1" x14ac:dyDescent="0.4"/>
    <row r="656" hidden="1" x14ac:dyDescent="0.4"/>
    <row r="657" hidden="1" x14ac:dyDescent="0.4"/>
    <row r="658" hidden="1" x14ac:dyDescent="0.4"/>
    <row r="659" hidden="1" x14ac:dyDescent="0.4"/>
    <row r="660" hidden="1" x14ac:dyDescent="0.4"/>
    <row r="661" hidden="1" x14ac:dyDescent="0.4"/>
    <row r="662" hidden="1" x14ac:dyDescent="0.4"/>
    <row r="663" hidden="1" x14ac:dyDescent="0.4"/>
    <row r="664" hidden="1" x14ac:dyDescent="0.4"/>
    <row r="665" hidden="1" x14ac:dyDescent="0.4"/>
    <row r="666" hidden="1" x14ac:dyDescent="0.4"/>
    <row r="667" hidden="1" x14ac:dyDescent="0.4"/>
    <row r="668" hidden="1" x14ac:dyDescent="0.4"/>
    <row r="669" hidden="1" x14ac:dyDescent="0.4"/>
    <row r="670" hidden="1" x14ac:dyDescent="0.4"/>
    <row r="671" hidden="1" x14ac:dyDescent="0.4"/>
    <row r="672" hidden="1" x14ac:dyDescent="0.4"/>
    <row r="673" hidden="1" x14ac:dyDescent="0.4"/>
    <row r="674" hidden="1" x14ac:dyDescent="0.4"/>
    <row r="675" hidden="1" x14ac:dyDescent="0.4"/>
    <row r="676" hidden="1" x14ac:dyDescent="0.4"/>
    <row r="677" hidden="1" x14ac:dyDescent="0.4"/>
    <row r="678" hidden="1" x14ac:dyDescent="0.4"/>
    <row r="679" hidden="1" x14ac:dyDescent="0.4"/>
    <row r="680" hidden="1" x14ac:dyDescent="0.4"/>
    <row r="681" hidden="1" x14ac:dyDescent="0.4"/>
    <row r="682" hidden="1" x14ac:dyDescent="0.4"/>
    <row r="683" hidden="1" x14ac:dyDescent="0.4"/>
    <row r="684" hidden="1" x14ac:dyDescent="0.4"/>
    <row r="685" hidden="1" x14ac:dyDescent="0.4"/>
    <row r="686" hidden="1" x14ac:dyDescent="0.4"/>
    <row r="687" hidden="1" x14ac:dyDescent="0.4"/>
    <row r="688" hidden="1" x14ac:dyDescent="0.4"/>
    <row r="689" hidden="1" x14ac:dyDescent="0.4"/>
    <row r="690" hidden="1" x14ac:dyDescent="0.4"/>
    <row r="691" hidden="1" x14ac:dyDescent="0.4"/>
    <row r="692" hidden="1" x14ac:dyDescent="0.4"/>
    <row r="693" hidden="1" x14ac:dyDescent="0.4"/>
    <row r="694" hidden="1" x14ac:dyDescent="0.4"/>
    <row r="695" hidden="1" x14ac:dyDescent="0.4"/>
    <row r="696" hidden="1" x14ac:dyDescent="0.4"/>
    <row r="697" hidden="1" x14ac:dyDescent="0.4"/>
    <row r="698" hidden="1" x14ac:dyDescent="0.4"/>
    <row r="699" hidden="1" x14ac:dyDescent="0.4"/>
    <row r="700" hidden="1" x14ac:dyDescent="0.4"/>
    <row r="701" hidden="1" x14ac:dyDescent="0.4"/>
    <row r="702" hidden="1" x14ac:dyDescent="0.4"/>
    <row r="703" hidden="1" x14ac:dyDescent="0.4"/>
    <row r="704" hidden="1" x14ac:dyDescent="0.4"/>
    <row r="705" hidden="1" x14ac:dyDescent="0.4"/>
    <row r="706" hidden="1" x14ac:dyDescent="0.4"/>
    <row r="707" hidden="1" x14ac:dyDescent="0.4"/>
    <row r="708" hidden="1" x14ac:dyDescent="0.4"/>
    <row r="709" hidden="1" x14ac:dyDescent="0.4"/>
    <row r="710" hidden="1" x14ac:dyDescent="0.4"/>
    <row r="711" hidden="1" x14ac:dyDescent="0.4"/>
    <row r="712" hidden="1" x14ac:dyDescent="0.4"/>
    <row r="713" hidden="1" x14ac:dyDescent="0.4"/>
    <row r="714" hidden="1" x14ac:dyDescent="0.4"/>
    <row r="715" hidden="1" x14ac:dyDescent="0.4"/>
    <row r="716" hidden="1" x14ac:dyDescent="0.4"/>
    <row r="717" hidden="1" x14ac:dyDescent="0.4"/>
    <row r="718" hidden="1" x14ac:dyDescent="0.4"/>
    <row r="719" hidden="1" x14ac:dyDescent="0.4"/>
    <row r="720" hidden="1" x14ac:dyDescent="0.4"/>
    <row r="721" hidden="1" x14ac:dyDescent="0.4"/>
    <row r="722" hidden="1" x14ac:dyDescent="0.4"/>
    <row r="723" hidden="1" x14ac:dyDescent="0.4"/>
    <row r="724" hidden="1" x14ac:dyDescent="0.4"/>
    <row r="725" hidden="1" x14ac:dyDescent="0.4"/>
    <row r="726" hidden="1" x14ac:dyDescent="0.4"/>
    <row r="727" hidden="1" x14ac:dyDescent="0.4"/>
    <row r="728" hidden="1" x14ac:dyDescent="0.4"/>
    <row r="729" hidden="1" x14ac:dyDescent="0.4"/>
    <row r="730" hidden="1" x14ac:dyDescent="0.4"/>
    <row r="731" hidden="1" x14ac:dyDescent="0.4"/>
    <row r="732" hidden="1" x14ac:dyDescent="0.4"/>
    <row r="733" hidden="1" x14ac:dyDescent="0.4"/>
    <row r="734" hidden="1" x14ac:dyDescent="0.4"/>
    <row r="735" hidden="1" x14ac:dyDescent="0.4"/>
    <row r="736" hidden="1" x14ac:dyDescent="0.4"/>
    <row r="737" hidden="1" x14ac:dyDescent="0.4"/>
    <row r="738" hidden="1" x14ac:dyDescent="0.4"/>
    <row r="739" hidden="1" x14ac:dyDescent="0.4"/>
    <row r="740" hidden="1" x14ac:dyDescent="0.4"/>
    <row r="741" hidden="1" x14ac:dyDescent="0.4"/>
    <row r="742" hidden="1" x14ac:dyDescent="0.4"/>
    <row r="743" hidden="1" x14ac:dyDescent="0.4"/>
    <row r="744" hidden="1" x14ac:dyDescent="0.4"/>
    <row r="745" hidden="1" x14ac:dyDescent="0.4"/>
    <row r="746" hidden="1" x14ac:dyDescent="0.4"/>
    <row r="747" hidden="1" x14ac:dyDescent="0.4"/>
    <row r="748" hidden="1" x14ac:dyDescent="0.4"/>
    <row r="749" hidden="1" x14ac:dyDescent="0.4"/>
    <row r="750" hidden="1" x14ac:dyDescent="0.4"/>
    <row r="751" hidden="1" x14ac:dyDescent="0.4"/>
    <row r="752" hidden="1" x14ac:dyDescent="0.4"/>
    <row r="753" hidden="1" x14ac:dyDescent="0.4"/>
    <row r="754" hidden="1" x14ac:dyDescent="0.4"/>
    <row r="755" hidden="1" x14ac:dyDescent="0.4"/>
    <row r="756" hidden="1" x14ac:dyDescent="0.4"/>
    <row r="757" hidden="1" x14ac:dyDescent="0.4"/>
    <row r="758" hidden="1" x14ac:dyDescent="0.4"/>
    <row r="759" hidden="1" x14ac:dyDescent="0.4"/>
    <row r="760" hidden="1" x14ac:dyDescent="0.4"/>
    <row r="761" hidden="1" x14ac:dyDescent="0.4"/>
    <row r="762" hidden="1" x14ac:dyDescent="0.4"/>
    <row r="763" hidden="1" x14ac:dyDescent="0.4"/>
    <row r="764" hidden="1" x14ac:dyDescent="0.4"/>
    <row r="765" hidden="1" x14ac:dyDescent="0.4"/>
    <row r="766" hidden="1" x14ac:dyDescent="0.4"/>
    <row r="767" hidden="1" x14ac:dyDescent="0.4"/>
    <row r="768" hidden="1" x14ac:dyDescent="0.4"/>
    <row r="769" hidden="1" x14ac:dyDescent="0.4"/>
    <row r="770" hidden="1" x14ac:dyDescent="0.4"/>
    <row r="771" hidden="1" x14ac:dyDescent="0.4"/>
    <row r="772" hidden="1" x14ac:dyDescent="0.4"/>
    <row r="773" hidden="1" x14ac:dyDescent="0.4"/>
    <row r="774" hidden="1" x14ac:dyDescent="0.4"/>
    <row r="775" hidden="1" x14ac:dyDescent="0.4"/>
    <row r="776" hidden="1" x14ac:dyDescent="0.4"/>
    <row r="777" hidden="1" x14ac:dyDescent="0.4"/>
    <row r="778" hidden="1" x14ac:dyDescent="0.4"/>
    <row r="779" hidden="1" x14ac:dyDescent="0.4"/>
    <row r="780" hidden="1" x14ac:dyDescent="0.4"/>
    <row r="781" hidden="1" x14ac:dyDescent="0.4"/>
    <row r="782" hidden="1" x14ac:dyDescent="0.4"/>
    <row r="783" hidden="1" x14ac:dyDescent="0.4"/>
    <row r="784" hidden="1" x14ac:dyDescent="0.4"/>
    <row r="785" hidden="1" x14ac:dyDescent="0.4"/>
    <row r="786" hidden="1" x14ac:dyDescent="0.4"/>
    <row r="787" hidden="1" x14ac:dyDescent="0.4"/>
    <row r="788" hidden="1" x14ac:dyDescent="0.4"/>
    <row r="789" hidden="1" x14ac:dyDescent="0.4"/>
    <row r="790" hidden="1" x14ac:dyDescent="0.4"/>
    <row r="791" hidden="1" x14ac:dyDescent="0.4"/>
    <row r="792" hidden="1" x14ac:dyDescent="0.4"/>
    <row r="793" hidden="1" x14ac:dyDescent="0.4"/>
    <row r="794" hidden="1" x14ac:dyDescent="0.4"/>
    <row r="795" hidden="1" x14ac:dyDescent="0.4"/>
    <row r="796" hidden="1" x14ac:dyDescent="0.4"/>
    <row r="797" hidden="1" x14ac:dyDescent="0.4"/>
    <row r="798" hidden="1" x14ac:dyDescent="0.4"/>
    <row r="799" hidden="1" x14ac:dyDescent="0.4"/>
    <row r="800" hidden="1" x14ac:dyDescent="0.4"/>
    <row r="801" hidden="1" x14ac:dyDescent="0.4"/>
    <row r="802" hidden="1" x14ac:dyDescent="0.4"/>
    <row r="803" hidden="1" x14ac:dyDescent="0.4"/>
    <row r="804" hidden="1" x14ac:dyDescent="0.4"/>
    <row r="805" hidden="1" x14ac:dyDescent="0.4"/>
    <row r="806" hidden="1" x14ac:dyDescent="0.4"/>
    <row r="807" hidden="1" x14ac:dyDescent="0.4"/>
    <row r="808" hidden="1" x14ac:dyDescent="0.4"/>
    <row r="809" hidden="1" x14ac:dyDescent="0.4"/>
    <row r="810" hidden="1" x14ac:dyDescent="0.4"/>
    <row r="811" hidden="1" x14ac:dyDescent="0.4"/>
    <row r="812" hidden="1" x14ac:dyDescent="0.4"/>
    <row r="813" hidden="1" x14ac:dyDescent="0.4"/>
    <row r="814" hidden="1" x14ac:dyDescent="0.4"/>
    <row r="815" hidden="1" x14ac:dyDescent="0.4"/>
    <row r="816" hidden="1" x14ac:dyDescent="0.4"/>
    <row r="817" hidden="1" x14ac:dyDescent="0.4"/>
    <row r="818" hidden="1" x14ac:dyDescent="0.4"/>
    <row r="819" hidden="1" x14ac:dyDescent="0.4"/>
    <row r="820" hidden="1" x14ac:dyDescent="0.4"/>
    <row r="821" hidden="1" x14ac:dyDescent="0.4"/>
    <row r="822" hidden="1" x14ac:dyDescent="0.4"/>
    <row r="823" hidden="1" x14ac:dyDescent="0.4"/>
    <row r="824" hidden="1" x14ac:dyDescent="0.4"/>
    <row r="825" hidden="1" x14ac:dyDescent="0.4"/>
    <row r="826" hidden="1" x14ac:dyDescent="0.4"/>
    <row r="827" hidden="1" x14ac:dyDescent="0.4"/>
    <row r="828" hidden="1" x14ac:dyDescent="0.4"/>
    <row r="829" hidden="1" x14ac:dyDescent="0.4"/>
    <row r="830" hidden="1" x14ac:dyDescent="0.4"/>
    <row r="831" hidden="1" x14ac:dyDescent="0.4"/>
    <row r="832" hidden="1" x14ac:dyDescent="0.4"/>
    <row r="833" hidden="1" x14ac:dyDescent="0.4"/>
    <row r="834" hidden="1" x14ac:dyDescent="0.4"/>
    <row r="835" hidden="1" x14ac:dyDescent="0.4"/>
    <row r="836" hidden="1" x14ac:dyDescent="0.4"/>
    <row r="837" hidden="1" x14ac:dyDescent="0.4"/>
    <row r="838" hidden="1" x14ac:dyDescent="0.4"/>
    <row r="839" hidden="1" x14ac:dyDescent="0.4"/>
    <row r="840" hidden="1" x14ac:dyDescent="0.4"/>
    <row r="841" hidden="1" x14ac:dyDescent="0.4"/>
    <row r="842" hidden="1" x14ac:dyDescent="0.4"/>
    <row r="843" hidden="1" x14ac:dyDescent="0.4"/>
    <row r="844" hidden="1" x14ac:dyDescent="0.4"/>
    <row r="845" hidden="1" x14ac:dyDescent="0.4"/>
    <row r="846" hidden="1" x14ac:dyDescent="0.4"/>
    <row r="847" hidden="1" x14ac:dyDescent="0.4"/>
    <row r="848" hidden="1" x14ac:dyDescent="0.4"/>
    <row r="849" hidden="1" x14ac:dyDescent="0.4"/>
    <row r="850" hidden="1" x14ac:dyDescent="0.4"/>
    <row r="851" hidden="1" x14ac:dyDescent="0.4"/>
    <row r="852" hidden="1" x14ac:dyDescent="0.4"/>
    <row r="853" hidden="1" x14ac:dyDescent="0.4"/>
    <row r="854" hidden="1" x14ac:dyDescent="0.4"/>
    <row r="855" hidden="1" x14ac:dyDescent="0.4"/>
    <row r="856" hidden="1" x14ac:dyDescent="0.4"/>
    <row r="857" hidden="1" x14ac:dyDescent="0.4"/>
    <row r="858" hidden="1" x14ac:dyDescent="0.4"/>
    <row r="859" hidden="1" x14ac:dyDescent="0.4"/>
    <row r="860" hidden="1" x14ac:dyDescent="0.4"/>
    <row r="861" hidden="1" x14ac:dyDescent="0.4"/>
    <row r="862" hidden="1" x14ac:dyDescent="0.4"/>
    <row r="863" hidden="1" x14ac:dyDescent="0.4"/>
    <row r="864" hidden="1" x14ac:dyDescent="0.4"/>
    <row r="865" hidden="1" x14ac:dyDescent="0.4"/>
    <row r="866" hidden="1" x14ac:dyDescent="0.4"/>
    <row r="867" hidden="1" x14ac:dyDescent="0.4"/>
    <row r="868" hidden="1" x14ac:dyDescent="0.4"/>
    <row r="869" hidden="1" x14ac:dyDescent="0.4"/>
    <row r="870" hidden="1" x14ac:dyDescent="0.4"/>
    <row r="871" hidden="1" x14ac:dyDescent="0.4"/>
    <row r="872" hidden="1" x14ac:dyDescent="0.4"/>
    <row r="873" hidden="1" x14ac:dyDescent="0.4"/>
    <row r="874" hidden="1" x14ac:dyDescent="0.4"/>
    <row r="875" hidden="1" x14ac:dyDescent="0.4"/>
    <row r="876" hidden="1" x14ac:dyDescent="0.4"/>
    <row r="877" hidden="1" x14ac:dyDescent="0.4"/>
    <row r="878" hidden="1" x14ac:dyDescent="0.4"/>
    <row r="879" hidden="1" x14ac:dyDescent="0.4"/>
    <row r="880" hidden="1" x14ac:dyDescent="0.4"/>
    <row r="881" hidden="1" x14ac:dyDescent="0.4"/>
    <row r="882" hidden="1" x14ac:dyDescent="0.4"/>
    <row r="883" hidden="1" x14ac:dyDescent="0.4"/>
    <row r="884" hidden="1" x14ac:dyDescent="0.4"/>
    <row r="885" hidden="1" x14ac:dyDescent="0.4"/>
    <row r="886" hidden="1" x14ac:dyDescent="0.4"/>
    <row r="887" hidden="1" x14ac:dyDescent="0.4"/>
    <row r="888" hidden="1" x14ac:dyDescent="0.4"/>
    <row r="889" hidden="1" x14ac:dyDescent="0.4"/>
    <row r="890" hidden="1" x14ac:dyDescent="0.4"/>
    <row r="891" hidden="1" x14ac:dyDescent="0.4"/>
    <row r="892" hidden="1" x14ac:dyDescent="0.4"/>
    <row r="893" hidden="1" x14ac:dyDescent="0.4"/>
    <row r="894" hidden="1" x14ac:dyDescent="0.4"/>
    <row r="895" hidden="1" x14ac:dyDescent="0.4"/>
    <row r="896" hidden="1" x14ac:dyDescent="0.4"/>
    <row r="897" hidden="1" x14ac:dyDescent="0.4"/>
    <row r="898" hidden="1" x14ac:dyDescent="0.4"/>
    <row r="899" hidden="1" x14ac:dyDescent="0.4"/>
    <row r="900" hidden="1" x14ac:dyDescent="0.4"/>
    <row r="901" hidden="1" x14ac:dyDescent="0.4"/>
    <row r="902" hidden="1" x14ac:dyDescent="0.4"/>
    <row r="903" hidden="1" x14ac:dyDescent="0.4"/>
    <row r="904" hidden="1" x14ac:dyDescent="0.4"/>
    <row r="905" hidden="1" x14ac:dyDescent="0.4"/>
    <row r="906" hidden="1" x14ac:dyDescent="0.4"/>
    <row r="907" hidden="1" x14ac:dyDescent="0.4"/>
    <row r="908" hidden="1" x14ac:dyDescent="0.4"/>
    <row r="909" hidden="1" x14ac:dyDescent="0.4"/>
    <row r="910" hidden="1" x14ac:dyDescent="0.4"/>
    <row r="911" hidden="1" x14ac:dyDescent="0.4"/>
    <row r="912" hidden="1" x14ac:dyDescent="0.4"/>
    <row r="913" hidden="1" x14ac:dyDescent="0.4"/>
    <row r="914" hidden="1" x14ac:dyDescent="0.4"/>
    <row r="915" hidden="1" x14ac:dyDescent="0.4"/>
    <row r="916" hidden="1" x14ac:dyDescent="0.4"/>
    <row r="917" hidden="1" x14ac:dyDescent="0.4"/>
    <row r="918" hidden="1" x14ac:dyDescent="0.4"/>
    <row r="919" hidden="1" x14ac:dyDescent="0.4"/>
    <row r="920" hidden="1" x14ac:dyDescent="0.4"/>
    <row r="921" hidden="1" x14ac:dyDescent="0.4"/>
    <row r="922" hidden="1" x14ac:dyDescent="0.4"/>
    <row r="923" hidden="1" x14ac:dyDescent="0.4"/>
    <row r="924" hidden="1" x14ac:dyDescent="0.4"/>
    <row r="925" hidden="1" x14ac:dyDescent="0.4"/>
    <row r="926" hidden="1" x14ac:dyDescent="0.4"/>
    <row r="927" hidden="1" x14ac:dyDescent="0.4"/>
    <row r="928" hidden="1" x14ac:dyDescent="0.4"/>
    <row r="929" hidden="1" x14ac:dyDescent="0.4"/>
    <row r="930" hidden="1" x14ac:dyDescent="0.4"/>
    <row r="931" hidden="1" x14ac:dyDescent="0.4"/>
    <row r="932" hidden="1" x14ac:dyDescent="0.4"/>
    <row r="933" hidden="1" x14ac:dyDescent="0.4"/>
    <row r="934" hidden="1" x14ac:dyDescent="0.4"/>
    <row r="935" hidden="1" x14ac:dyDescent="0.4"/>
    <row r="936" hidden="1" x14ac:dyDescent="0.4"/>
    <row r="937" hidden="1" x14ac:dyDescent="0.4"/>
    <row r="938" hidden="1" x14ac:dyDescent="0.4"/>
    <row r="939" hidden="1" x14ac:dyDescent="0.4"/>
    <row r="940" hidden="1" x14ac:dyDescent="0.4"/>
    <row r="941" hidden="1" x14ac:dyDescent="0.4"/>
    <row r="942" hidden="1" x14ac:dyDescent="0.4"/>
    <row r="943" hidden="1" x14ac:dyDescent="0.4"/>
    <row r="944" hidden="1" x14ac:dyDescent="0.4"/>
    <row r="945" hidden="1" x14ac:dyDescent="0.4"/>
    <row r="946" hidden="1" x14ac:dyDescent="0.4"/>
    <row r="947" hidden="1" x14ac:dyDescent="0.4"/>
    <row r="948" hidden="1" x14ac:dyDescent="0.4"/>
    <row r="949" hidden="1" x14ac:dyDescent="0.4"/>
    <row r="950" hidden="1" x14ac:dyDescent="0.4"/>
    <row r="951" hidden="1" x14ac:dyDescent="0.4"/>
    <row r="952" hidden="1" x14ac:dyDescent="0.4"/>
    <row r="953" hidden="1" x14ac:dyDescent="0.4"/>
    <row r="954" hidden="1" x14ac:dyDescent="0.4"/>
    <row r="955" hidden="1" x14ac:dyDescent="0.4"/>
    <row r="956" hidden="1" x14ac:dyDescent="0.4"/>
    <row r="957" hidden="1" x14ac:dyDescent="0.4"/>
    <row r="958" hidden="1" x14ac:dyDescent="0.4"/>
    <row r="959" hidden="1" x14ac:dyDescent="0.4"/>
    <row r="960" hidden="1" x14ac:dyDescent="0.4"/>
    <row r="961" hidden="1" x14ac:dyDescent="0.4"/>
    <row r="962" hidden="1" x14ac:dyDescent="0.4"/>
    <row r="963" hidden="1" x14ac:dyDescent="0.4"/>
    <row r="964" hidden="1" x14ac:dyDescent="0.4"/>
    <row r="965" hidden="1" x14ac:dyDescent="0.4"/>
    <row r="966" hidden="1" x14ac:dyDescent="0.4"/>
    <row r="967" hidden="1" x14ac:dyDescent="0.4"/>
    <row r="968" hidden="1" x14ac:dyDescent="0.4"/>
    <row r="969" hidden="1" x14ac:dyDescent="0.4"/>
    <row r="970" hidden="1" x14ac:dyDescent="0.4"/>
    <row r="971" hidden="1" x14ac:dyDescent="0.4"/>
    <row r="972" hidden="1" x14ac:dyDescent="0.4"/>
    <row r="973" hidden="1" x14ac:dyDescent="0.4"/>
    <row r="974" hidden="1" x14ac:dyDescent="0.4"/>
    <row r="975" hidden="1" x14ac:dyDescent="0.4"/>
    <row r="976" hidden="1" x14ac:dyDescent="0.4"/>
    <row r="977" hidden="1" x14ac:dyDescent="0.4"/>
    <row r="978" hidden="1" x14ac:dyDescent="0.4"/>
    <row r="979" hidden="1" x14ac:dyDescent="0.4"/>
    <row r="980" hidden="1" x14ac:dyDescent="0.4"/>
    <row r="981" hidden="1" x14ac:dyDescent="0.4"/>
    <row r="982" hidden="1" x14ac:dyDescent="0.4"/>
    <row r="983" hidden="1" x14ac:dyDescent="0.4"/>
    <row r="984" hidden="1" x14ac:dyDescent="0.4"/>
    <row r="985" hidden="1" x14ac:dyDescent="0.4"/>
    <row r="986" hidden="1" x14ac:dyDescent="0.4"/>
  </sheetData>
  <sheetProtection algorithmName="SHA-512" hashValue="BXOw80qLxSnfqoUODokskonAnwA8mDFnS3L79z5mSC2iXHOszSyu/FdmPY/UTLiGs6NT7O/irU62E0m7cpg2WA==" saltValue="bg5Z0XVkfnsQiWYmWWeVYA==" spinCount="100000" sheet="1" objects="1" scenarios="1"/>
  <mergeCells count="1">
    <mergeCell ref="B4:D4"/>
  </mergeCells>
  <conditionalFormatting sqref="B7:D7 B9:D9 B11:D11 B15:D15 B19:D19 B23:D23 B27:D27 B31:D31 B35:D35 B39:D39 B43:D43 B47:D47 B51:D51 B55:D55 B59:D59 B63:D63 B13:D13 B17:D17 B21:D21 B25:D25 B29:D29 B33:D33 B37:D37 B41:D41 B45:D45 B49:D49 B53:D53 B57:D57 B61:D61">
    <cfRule type="expression" dxfId="352" priority="2" stopIfTrue="1">
      <formula>B7=""</formula>
    </cfRule>
  </conditionalFormatting>
  <conditionalFormatting sqref="B6:D6 B8:D8 B10:D10 B14:D14 B18:D18 B22:D22 B26:D26 B30:D30 B34:D34 B38:D38 B42:D42 B46:D46 B50:D50 B54:D54 B58:D58 B62:D62 B12:D12 B16:D16 B20:D20 B24:D24 B28:D28 B32:D32 B36:D36 B40:D40 B44:D44 B48:D48 B52:D52 B56:D56 B60:D60 B64:D64">
    <cfRule type="expression" dxfId="351" priority="1" stopIfTrue="1">
      <formula>B6=""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851B-EA63-4234-9F95-0D9772A0BCD0}">
  <sheetPr>
    <pageSetUpPr fitToPage="1"/>
  </sheetPr>
  <dimension ref="A1:BC26"/>
  <sheetViews>
    <sheetView zoomScaleNormal="100" workbookViewId="0">
      <selection activeCell="C6" sqref="C6:G12"/>
    </sheetView>
  </sheetViews>
  <sheetFormatPr defaultColWidth="0" defaultRowHeight="0" customHeight="1" zeroHeight="1" x14ac:dyDescent="0.4"/>
  <cols>
    <col min="1" max="1" width="2.875" style="2" customWidth="1"/>
    <col min="2" max="2" width="17" style="2" customWidth="1"/>
    <col min="3" max="7" width="13.125" style="2" customWidth="1"/>
    <col min="8" max="8" width="14.5" style="2" customWidth="1"/>
    <col min="9" max="9" width="4.625" style="2" customWidth="1"/>
    <col min="10" max="15" width="10.125" style="2" hidden="1" customWidth="1"/>
    <col min="16" max="16" width="9.875" style="2" hidden="1" customWidth="1"/>
    <col min="17" max="17" width="17.875" style="2" hidden="1" customWidth="1"/>
    <col min="18" max="18" width="2.625" style="2" hidden="1" customWidth="1"/>
    <col min="19" max="19" width="37.625" style="2" hidden="1" customWidth="1"/>
    <col min="20" max="20" width="9.875" style="2" hidden="1" customWidth="1"/>
    <col min="21" max="21" width="17.875" style="2" hidden="1" customWidth="1"/>
    <col min="22" max="22" width="2.625" style="2" hidden="1" customWidth="1"/>
    <col min="23" max="23" width="28.875" style="2" hidden="1" customWidth="1"/>
    <col min="24" max="24" width="10.125" style="2" hidden="1" customWidth="1"/>
    <col min="25" max="25" width="19.375" style="2" hidden="1" customWidth="1"/>
    <col min="26" max="26" width="11.875" style="2" hidden="1" customWidth="1"/>
    <col min="27" max="27" width="2.5" style="2" hidden="1" customWidth="1"/>
    <col min="28" max="28" width="19.125" style="2" hidden="1" customWidth="1"/>
    <col min="29" max="29" width="9.875" style="2" hidden="1" customWidth="1"/>
    <col min="30" max="30" width="17.875" style="2" hidden="1" customWidth="1"/>
    <col min="31" max="31" width="2.625" style="2" hidden="1" customWidth="1"/>
    <col min="32" max="32" width="37.625" style="2" hidden="1" customWidth="1"/>
    <col min="33" max="33" width="9.875" style="2" hidden="1" customWidth="1"/>
    <col min="34" max="34" width="17.875" style="2" hidden="1" customWidth="1"/>
    <col min="35" max="35" width="2.625" style="2" hidden="1" customWidth="1"/>
    <col min="36" max="54" width="37.625" style="2" hidden="1" customWidth="1"/>
    <col min="55" max="55" width="0" style="2" hidden="1" customWidth="1"/>
    <col min="56" max="16384" width="10.125" style="2" hidden="1"/>
  </cols>
  <sheetData>
    <row r="1" spans="1:55" ht="13.9" customHeight="1" x14ac:dyDescent="0.4">
      <c r="A1" s="5"/>
      <c r="B1" s="5"/>
      <c r="C1" s="5"/>
      <c r="D1" s="5"/>
      <c r="E1" s="5"/>
      <c r="F1" s="5"/>
      <c r="G1" s="5"/>
      <c r="H1" s="5"/>
      <c r="I1" s="5"/>
    </row>
    <row r="2" spans="1:55" ht="39" customHeight="1" x14ac:dyDescent="0.4">
      <c r="A2" s="5"/>
      <c r="B2" s="5"/>
      <c r="C2" s="5"/>
      <c r="D2" s="5"/>
      <c r="E2" s="5"/>
      <c r="F2" s="5"/>
      <c r="G2" s="5"/>
      <c r="H2" s="5"/>
      <c r="I2" s="5"/>
    </row>
    <row r="3" spans="1:55" ht="17.25" customHeight="1" x14ac:dyDescent="0.4">
      <c r="A3" s="5"/>
      <c r="B3" s="5"/>
      <c r="C3" s="5"/>
      <c r="D3" s="5"/>
      <c r="E3" s="5"/>
      <c r="F3" s="5"/>
      <c r="G3" s="5"/>
      <c r="H3" s="5"/>
      <c r="I3" s="5"/>
    </row>
    <row r="4" spans="1:55" ht="32.25" customHeight="1" x14ac:dyDescent="0.4">
      <c r="A4" s="5"/>
      <c r="B4" s="347" t="s">
        <v>221</v>
      </c>
      <c r="C4" s="347"/>
      <c r="D4" s="347"/>
      <c r="E4" s="347"/>
      <c r="F4" s="347"/>
      <c r="G4" s="347"/>
      <c r="H4" s="347"/>
      <c r="I4" s="5"/>
    </row>
    <row r="5" spans="1:55" ht="33" x14ac:dyDescent="0.4">
      <c r="A5" s="5"/>
      <c r="B5" s="45"/>
      <c r="C5" s="46">
        <v>2019</v>
      </c>
      <c r="D5" s="46">
        <v>2020</v>
      </c>
      <c r="E5" s="46">
        <v>2021</v>
      </c>
      <c r="F5" s="46">
        <v>2022</v>
      </c>
      <c r="G5" s="46">
        <v>2023</v>
      </c>
      <c r="H5" s="46" t="s">
        <v>58</v>
      </c>
      <c r="I5" s="5"/>
    </row>
    <row r="6" spans="1:55" s="3" customFormat="1" ht="30" customHeight="1" x14ac:dyDescent="0.4">
      <c r="A6" s="4"/>
      <c r="B6" s="47" t="s">
        <v>59</v>
      </c>
      <c r="C6" s="139"/>
      <c r="D6" s="139"/>
      <c r="E6" s="139"/>
      <c r="F6" s="139"/>
      <c r="G6" s="139"/>
      <c r="H6" s="51" t="str">
        <f t="shared" ref="H6:H12" si="0">IF(OR(ISBLANK(C6),ISBLANK(G6)),"N/A",IF(C6&lt;0,-(G6/C6-1),G6/C6-1))</f>
        <v>N/A</v>
      </c>
      <c r="I6" s="5"/>
      <c r="BC6" s="76"/>
    </row>
    <row r="7" spans="1:55" s="3" customFormat="1" ht="30" customHeight="1" x14ac:dyDescent="0.4">
      <c r="A7" s="4"/>
      <c r="B7" s="98" t="s">
        <v>60</v>
      </c>
      <c r="C7" s="48"/>
      <c r="D7" s="48"/>
      <c r="E7" s="48"/>
      <c r="F7" s="48"/>
      <c r="G7" s="48"/>
      <c r="H7" s="74" t="str">
        <f t="shared" si="0"/>
        <v>N/A</v>
      </c>
      <c r="I7" s="5"/>
    </row>
    <row r="8" spans="1:55" s="3" customFormat="1" ht="30" customHeight="1" x14ac:dyDescent="0.4">
      <c r="A8" s="4"/>
      <c r="B8" s="47" t="s">
        <v>61</v>
      </c>
      <c r="C8" s="49"/>
      <c r="D8" s="49"/>
      <c r="E8" s="49"/>
      <c r="F8" s="49"/>
      <c r="G8" s="49"/>
      <c r="H8" s="52" t="str">
        <f t="shared" si="0"/>
        <v>N/A</v>
      </c>
      <c r="I8" s="5"/>
    </row>
    <row r="9" spans="1:55" s="3" customFormat="1" ht="30" customHeight="1" x14ac:dyDescent="0.4">
      <c r="A9" s="4"/>
      <c r="B9" s="98" t="s">
        <v>198</v>
      </c>
      <c r="C9" s="49"/>
      <c r="D9" s="49"/>
      <c r="E9" s="49"/>
      <c r="F9" s="49"/>
      <c r="G9" s="49"/>
      <c r="H9" s="52" t="str">
        <f t="shared" si="0"/>
        <v>N/A</v>
      </c>
      <c r="I9" s="5"/>
    </row>
    <row r="10" spans="1:55" s="3" customFormat="1" ht="30" customHeight="1" x14ac:dyDescent="0.4">
      <c r="A10" s="4"/>
      <c r="B10" s="47" t="s">
        <v>197</v>
      </c>
      <c r="C10" s="48"/>
      <c r="D10" s="48"/>
      <c r="E10" s="48"/>
      <c r="F10" s="48"/>
      <c r="G10" s="48"/>
      <c r="H10" s="74" t="str">
        <f t="shared" si="0"/>
        <v>N/A</v>
      </c>
      <c r="I10" s="5"/>
    </row>
    <row r="11" spans="1:55" s="3" customFormat="1" ht="30" customHeight="1" x14ac:dyDescent="0.4">
      <c r="A11" s="4"/>
      <c r="B11" s="98" t="s">
        <v>62</v>
      </c>
      <c r="C11" s="49"/>
      <c r="D11" s="49"/>
      <c r="E11" s="49"/>
      <c r="F11" s="49"/>
      <c r="G11" s="49"/>
      <c r="H11" s="52" t="str">
        <f t="shared" si="0"/>
        <v>N/A</v>
      </c>
      <c r="I11" s="5"/>
    </row>
    <row r="12" spans="1:55" s="3" customFormat="1" ht="30" customHeight="1" x14ac:dyDescent="0.4">
      <c r="A12" s="4"/>
      <c r="B12" s="192" t="s">
        <v>63</v>
      </c>
      <c r="C12" s="50"/>
      <c r="D12" s="50"/>
      <c r="E12" s="50"/>
      <c r="F12" s="50"/>
      <c r="G12" s="50"/>
      <c r="H12" s="75" t="str">
        <f t="shared" si="0"/>
        <v>N/A</v>
      </c>
      <c r="I12" s="5"/>
    </row>
    <row r="13" spans="1:55" s="5" customFormat="1" ht="15.75" customHeight="1" x14ac:dyDescent="0.4">
      <c r="B13" s="31"/>
      <c r="C13" s="32"/>
      <c r="D13" s="32"/>
      <c r="E13" s="32"/>
      <c r="F13" s="32"/>
      <c r="G13" s="32"/>
      <c r="H13" s="32"/>
    </row>
    <row r="14" spans="1:55" s="4" customFormat="1" ht="34.35" customHeight="1" x14ac:dyDescent="0.4">
      <c r="B14" s="34"/>
      <c r="C14" s="5"/>
      <c r="D14" s="5"/>
      <c r="E14" s="5"/>
      <c r="F14" s="5"/>
      <c r="G14" s="5"/>
      <c r="H14" s="5"/>
      <c r="I14" s="5"/>
    </row>
    <row r="15" spans="1:55" s="3" customFormat="1" ht="34.35" hidden="1" customHeight="1" x14ac:dyDescent="0.4">
      <c r="B15" s="2"/>
      <c r="C15" s="2"/>
      <c r="D15" s="2"/>
      <c r="E15" s="2"/>
      <c r="F15" s="2"/>
      <c r="G15" s="2"/>
      <c r="H15" s="2"/>
      <c r="I15" s="2"/>
    </row>
    <row r="16" spans="1:55" s="3" customFormat="1" ht="34.35" hidden="1" customHeight="1" x14ac:dyDescent="0.4">
      <c r="B16" s="2"/>
      <c r="C16" s="2"/>
      <c r="D16" s="2"/>
      <c r="E16" s="2"/>
      <c r="F16" s="2"/>
      <c r="G16" s="2"/>
      <c r="H16" s="2"/>
      <c r="I16" s="2"/>
    </row>
    <row r="17" spans="2:9" s="3" customFormat="1" ht="34.35" hidden="1" customHeight="1" x14ac:dyDescent="0.4">
      <c r="B17" s="2"/>
      <c r="C17" s="2"/>
      <c r="D17" s="2"/>
      <c r="E17" s="2"/>
      <c r="F17" s="2"/>
      <c r="G17" s="2"/>
      <c r="H17" s="2"/>
      <c r="I17" s="2"/>
    </row>
    <row r="18" spans="2:9" s="3" customFormat="1" ht="34.35" hidden="1" customHeight="1" x14ac:dyDescent="0.4">
      <c r="B18" s="2"/>
      <c r="C18" s="2"/>
      <c r="D18" s="2"/>
      <c r="E18" s="2"/>
      <c r="F18" s="2"/>
      <c r="G18" s="2"/>
      <c r="H18" s="2"/>
      <c r="I18" s="2"/>
    </row>
    <row r="19" spans="2:9" s="3" customFormat="1" ht="34.35" hidden="1" customHeight="1" x14ac:dyDescent="0.4">
      <c r="B19" s="2"/>
      <c r="C19" s="2"/>
      <c r="D19" s="2"/>
      <c r="E19" s="2"/>
      <c r="F19" s="2"/>
      <c r="G19" s="2"/>
      <c r="H19" s="2"/>
      <c r="I19" s="2"/>
    </row>
    <row r="20" spans="2:9" s="3" customFormat="1" ht="34.35" hidden="1" customHeight="1" x14ac:dyDescent="0.4">
      <c r="B20" s="2"/>
      <c r="C20" s="2"/>
      <c r="D20" s="2"/>
      <c r="E20" s="2"/>
      <c r="F20" s="2"/>
      <c r="G20" s="2"/>
      <c r="H20" s="2"/>
    </row>
    <row r="21" spans="2:9" s="3" customFormat="1" ht="35.25" hidden="1" customHeight="1" x14ac:dyDescent="0.4">
      <c r="B21" s="2"/>
      <c r="C21" s="2"/>
      <c r="D21" s="2"/>
      <c r="E21" s="2"/>
      <c r="F21" s="2"/>
      <c r="G21" s="2"/>
      <c r="H21" s="2"/>
    </row>
    <row r="22" spans="2:9" ht="16.5" hidden="1" x14ac:dyDescent="0.4">
      <c r="I22" s="3"/>
    </row>
    <row r="23" spans="2:9" ht="11.25" hidden="1" customHeight="1" x14ac:dyDescent="0.4"/>
    <row r="24" spans="2:9" ht="11.25" hidden="1" customHeight="1" x14ac:dyDescent="0.4"/>
    <row r="25" spans="2:9" ht="11.25" hidden="1" customHeight="1" x14ac:dyDescent="0.4"/>
    <row r="26" spans="2:9" ht="11.25" hidden="1" customHeight="1" x14ac:dyDescent="0.4"/>
  </sheetData>
  <sheetProtection algorithmName="SHA-512" hashValue="wZ/e5gyJwupPEg56TdmmfNTIj5AiZeuaRINn8jaqNJ/Y6x95TeT7wlqwfv8LO/p4bmvwZDW6PIdABbdbZLHEGg==" saltValue="64WtRnkjT1EvR+Ky5UKytQ==" spinCount="100000" sheet="1" objects="1" scenarios="1"/>
  <mergeCells count="1">
    <mergeCell ref="B4:H4"/>
  </mergeCells>
  <conditionalFormatting sqref="C7:G7">
    <cfRule type="expression" dxfId="350" priority="25" stopIfTrue="1">
      <formula>C7=""</formula>
    </cfRule>
  </conditionalFormatting>
  <conditionalFormatting sqref="C6:G6">
    <cfRule type="expression" dxfId="349" priority="16" stopIfTrue="1">
      <formula>C6=""</formula>
    </cfRule>
  </conditionalFormatting>
  <conditionalFormatting sqref="C10:G10">
    <cfRule type="expression" dxfId="348" priority="13" stopIfTrue="1">
      <formula>C10=""</formula>
    </cfRule>
  </conditionalFormatting>
  <conditionalFormatting sqref="C12:G12">
    <cfRule type="expression" dxfId="347" priority="7" stopIfTrue="1">
      <formula>C12=""</formula>
    </cfRule>
  </conditionalFormatting>
  <conditionalFormatting sqref="C11:G11">
    <cfRule type="expression" dxfId="346" priority="4" stopIfTrue="1">
      <formula>C11=""</formula>
    </cfRule>
  </conditionalFormatting>
  <conditionalFormatting sqref="C8:G9">
    <cfRule type="expression" dxfId="345" priority="1" stopIfTrue="1">
      <formula>C8=""</formula>
    </cfRule>
  </conditionalFormatting>
  <dataValidations count="4">
    <dataValidation operator="greaterThanOrEqual" allowBlank="1" showErrorMessage="1" errorTitle="Fehler" error="Bitte wählen Sie ein gültiges Format." prompt="Value in million CHF" sqref="H6:H12" xr:uid="{B53CB4D5-E2D1-47DB-8749-760285296BA8}"/>
    <dataValidation type="decimal" operator="greaterThanOrEqual" allowBlank="1" showErrorMessage="1" errorTitle="Fehler" error="Bitte wählen Sie ein gültiges Format." prompt="Value in million CHF" sqref="C11:G11" xr:uid="{EA06A123-1C58-4C15-93AC-8181FEFCFCD8}">
      <formula1>0</formula1>
    </dataValidation>
    <dataValidation type="decimal" operator="greaterThan" allowBlank="1" showInputMessage="1" showErrorMessage="1" sqref="C6:G7" xr:uid="{8BA59791-1019-4E34-924C-97B53B0901D2}">
      <formula1>-10000000000000</formula1>
    </dataValidation>
    <dataValidation type="decimal" operator="greaterThanOrEqual" allowBlank="1" showInputMessage="1" showErrorMessage="1" sqref="C8:G10 C12:G12" xr:uid="{BF6199AE-0541-412F-AC12-45F30BF3F38E}">
      <formula1>0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2C32-8BED-4DC8-B5D5-84D9663E2317}">
  <sheetPr>
    <pageSetUpPr fitToPage="1"/>
  </sheetPr>
  <dimension ref="A1:AV23"/>
  <sheetViews>
    <sheetView zoomScaleNormal="100" workbookViewId="0">
      <selection activeCell="C6" sqref="C6:E8"/>
    </sheetView>
  </sheetViews>
  <sheetFormatPr defaultColWidth="0" defaultRowHeight="0" customHeight="1" zeroHeight="1" x14ac:dyDescent="0.4"/>
  <cols>
    <col min="1" max="1" width="2.875" style="2" customWidth="1"/>
    <col min="2" max="3" width="42.125" style="2" customWidth="1"/>
    <col min="4" max="5" width="39.875" style="2" customWidth="1"/>
    <col min="6" max="6" width="4.625" style="2" customWidth="1"/>
    <col min="7" max="12" width="0" style="2" hidden="1" customWidth="1"/>
    <col min="13" max="13" width="9.875" style="2" hidden="1" customWidth="1"/>
    <col min="14" max="14" width="17.875" style="2" hidden="1" customWidth="1"/>
    <col min="15" max="15" width="2.625" style="2" hidden="1" customWidth="1"/>
    <col min="16" max="16" width="37.625" style="2" hidden="1" customWidth="1"/>
    <col min="17" max="17" width="9.875" style="2" hidden="1" customWidth="1"/>
    <col min="18" max="18" width="17.875" style="2" hidden="1" customWidth="1"/>
    <col min="19" max="19" width="2.625" style="2" hidden="1" customWidth="1"/>
    <col min="20" max="20" width="28.875" style="2" hidden="1" customWidth="1"/>
    <col min="21" max="21" width="10.125" style="2" hidden="1" customWidth="1"/>
    <col min="22" max="22" width="19.375" style="2" hidden="1" customWidth="1"/>
    <col min="23" max="23" width="11.875" style="2" hidden="1" customWidth="1"/>
    <col min="24" max="24" width="2.5" style="2" hidden="1" customWidth="1"/>
    <col min="25" max="25" width="19.125" style="2" hidden="1" customWidth="1"/>
    <col min="26" max="26" width="9.875" style="2" hidden="1" customWidth="1"/>
    <col min="27" max="27" width="17.875" style="2" hidden="1" customWidth="1"/>
    <col min="28" max="28" width="2.625" style="2" hidden="1" customWidth="1"/>
    <col min="29" max="29" width="37.625" style="2" hidden="1" customWidth="1"/>
    <col min="30" max="30" width="9.875" style="2" hidden="1" customWidth="1"/>
    <col min="31" max="31" width="17.875" style="2" hidden="1" customWidth="1"/>
    <col min="32" max="32" width="2.625" style="2" hidden="1" customWidth="1"/>
    <col min="33" max="48" width="37.625" style="2" hidden="1" customWidth="1"/>
    <col min="49" max="16384" width="10.125" style="2" hidden="1"/>
  </cols>
  <sheetData>
    <row r="1" spans="1:10" ht="13.9" customHeight="1" x14ac:dyDescent="0.4">
      <c r="A1" s="5"/>
      <c r="B1" s="5"/>
      <c r="C1" s="5"/>
      <c r="D1" s="5"/>
      <c r="E1" s="5"/>
      <c r="F1" s="5"/>
    </row>
    <row r="2" spans="1:10" ht="39" customHeight="1" x14ac:dyDescent="0.4">
      <c r="A2" s="5"/>
      <c r="B2" s="5"/>
      <c r="C2" s="5"/>
      <c r="D2" s="5"/>
      <c r="E2" s="5"/>
      <c r="F2" s="5"/>
    </row>
    <row r="3" spans="1:10" ht="17.25" customHeight="1" x14ac:dyDescent="0.4">
      <c r="A3" s="5"/>
      <c r="B3" s="5"/>
      <c r="C3" s="5"/>
      <c r="D3" s="5"/>
      <c r="E3" s="5"/>
      <c r="F3" s="5"/>
    </row>
    <row r="4" spans="1:10" ht="25.35" customHeight="1" x14ac:dyDescent="0.4">
      <c r="A4" s="5"/>
      <c r="B4" s="334" t="s">
        <v>64</v>
      </c>
      <c r="C4" s="334"/>
      <c r="D4" s="334"/>
      <c r="E4" s="77"/>
      <c r="F4" s="5"/>
    </row>
    <row r="5" spans="1:10" ht="32.85" customHeight="1" x14ac:dyDescent="0.4">
      <c r="A5" s="5"/>
      <c r="B5" s="79"/>
      <c r="C5" s="81" t="s">
        <v>203</v>
      </c>
      <c r="D5" s="81" t="s">
        <v>207</v>
      </c>
      <c r="E5" s="81" t="s">
        <v>65</v>
      </c>
      <c r="F5" s="5"/>
    </row>
    <row r="6" spans="1:10" s="3" customFormat="1" ht="30" customHeight="1" x14ac:dyDescent="0.4">
      <c r="A6" s="4"/>
      <c r="B6" s="82" t="s">
        <v>66</v>
      </c>
      <c r="C6" s="231"/>
      <c r="D6" s="122"/>
      <c r="E6" s="140"/>
      <c r="F6" s="5"/>
    </row>
    <row r="7" spans="1:10" s="3" customFormat="1" ht="30" customHeight="1" x14ac:dyDescent="0.4">
      <c r="A7" s="4"/>
      <c r="B7" s="83" t="s">
        <v>67</v>
      </c>
      <c r="C7" s="232"/>
      <c r="D7" s="121"/>
      <c r="E7" s="141"/>
      <c r="F7" s="5"/>
    </row>
    <row r="8" spans="1:10" s="3" customFormat="1" ht="30" customHeight="1" x14ac:dyDescent="0.4">
      <c r="A8" s="4"/>
      <c r="B8" s="84" t="s">
        <v>68</v>
      </c>
      <c r="C8" s="233"/>
      <c r="D8" s="143"/>
      <c r="E8" s="142"/>
      <c r="F8" s="5"/>
    </row>
    <row r="9" spans="1:10" s="5" customFormat="1" ht="15.75" customHeight="1" x14ac:dyDescent="0.4">
      <c r="B9" s="32"/>
      <c r="C9" s="32"/>
      <c r="D9" s="32"/>
      <c r="E9" s="32"/>
      <c r="F9" s="32"/>
      <c r="G9" s="32"/>
      <c r="H9" s="32"/>
      <c r="I9" s="32"/>
    </row>
    <row r="10" spans="1:10" s="4" customFormat="1" ht="34.35" hidden="1" customHeight="1" x14ac:dyDescent="0.4">
      <c r="B10" s="283"/>
      <c r="C10" s="283"/>
      <c r="D10" s="5"/>
      <c r="E10" s="5"/>
      <c r="F10" s="5"/>
      <c r="G10" s="5"/>
      <c r="H10" s="5"/>
      <c r="I10" s="5"/>
      <c r="J10" s="5"/>
    </row>
    <row r="11" spans="1:10" s="3" customFormat="1" ht="35.25" hidden="1" customHeight="1" x14ac:dyDescent="0.4">
      <c r="B11" s="2"/>
      <c r="C11" s="2"/>
      <c r="D11" s="2"/>
      <c r="E11" s="2"/>
    </row>
    <row r="12" spans="1:10" ht="16.5" hidden="1" x14ac:dyDescent="0.4">
      <c r="F12" s="3"/>
    </row>
    <row r="13" spans="1:10" ht="11.25" hidden="1" customHeight="1" x14ac:dyDescent="0.4"/>
    <row r="14" spans="1:10" ht="11.25" hidden="1" customHeight="1" x14ac:dyDescent="0.4"/>
    <row r="15" spans="1:10" ht="11.25" hidden="1" customHeight="1" x14ac:dyDescent="0.4"/>
    <row r="16" spans="1:10" ht="11.25" hidden="1" customHeight="1" x14ac:dyDescent="0.4"/>
    <row r="17" ht="12" hidden="1" customHeight="1" x14ac:dyDescent="0.4"/>
    <row r="18" ht="12" hidden="1" customHeight="1" x14ac:dyDescent="0.4"/>
    <row r="19" ht="12" hidden="1" customHeight="1" x14ac:dyDescent="0.4"/>
    <row r="20" ht="12" hidden="1" customHeight="1" x14ac:dyDescent="0.4"/>
    <row r="21" ht="12" hidden="1" customHeight="1" x14ac:dyDescent="0.4"/>
    <row r="22" ht="12" hidden="1" customHeight="1" x14ac:dyDescent="0.4"/>
    <row r="23" ht="12" hidden="1" customHeight="1" x14ac:dyDescent="0.4"/>
  </sheetData>
  <sheetProtection algorithmName="SHA-512" hashValue="hbKvzWa8Il8uSS3rP72J8zS83ZQ/MZznFE0dh5unfVhuC64Q8YlJWZxZfq2tO734RaOllfaIzaVAn/EK8qMGVQ==" saltValue="W5nfZ5JSNknSGHK0UQCe9g==" spinCount="100000" sheet="1" objects="1" scenarios="1"/>
  <mergeCells count="1">
    <mergeCell ref="B4:D4"/>
  </mergeCells>
  <conditionalFormatting sqref="D6:E6">
    <cfRule type="expression" dxfId="344" priority="7" stopIfTrue="1">
      <formula>D6=""</formula>
    </cfRule>
  </conditionalFormatting>
  <conditionalFormatting sqref="D7:E7">
    <cfRule type="expression" dxfId="343" priority="6" stopIfTrue="1">
      <formula>D7=""</formula>
    </cfRule>
  </conditionalFormatting>
  <conditionalFormatting sqref="D8:E8">
    <cfRule type="expression" dxfId="342" priority="5" stopIfTrue="1">
      <formula>D8=""</formula>
    </cfRule>
  </conditionalFormatting>
  <conditionalFormatting sqref="C6">
    <cfRule type="expression" dxfId="341" priority="3" stopIfTrue="1">
      <formula>C6=""</formula>
    </cfRule>
  </conditionalFormatting>
  <conditionalFormatting sqref="C7">
    <cfRule type="expression" dxfId="340" priority="2" stopIfTrue="1">
      <formula>C7=""</formula>
    </cfRule>
  </conditionalFormatting>
  <conditionalFormatting sqref="C8">
    <cfRule type="expression" dxfId="339" priority="1" stopIfTrue="1">
      <formula>C8=""</formula>
    </cfRule>
  </conditionalFormatting>
  <dataValidations count="2">
    <dataValidation type="decimal" operator="greaterThanOrEqual" allowBlank="1" showInputMessage="1" showErrorMessage="1" sqref="E6:E8" xr:uid="{1D294F34-B908-40C7-8984-FFFE929FBEF3}">
      <formula1>0</formula1>
    </dataValidation>
    <dataValidation type="whole" operator="greaterThanOrEqual" allowBlank="1" showInputMessage="1" showErrorMessage="1" sqref="D6:D8" xr:uid="{A287925D-6317-447B-9EB2-B5D76ED518EB}">
      <formula1>0</formula1>
    </dataValidation>
  </dataValidations>
  <pageMargins left="0.7" right="0.7" top="0.78740157499999996" bottom="0.78740157499999996" header="0.3" footer="0.3"/>
  <pageSetup paperSize="9" scale="9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FAAA-6A40-488D-B035-08A4597BD58B}">
  <sheetPr>
    <pageSetUpPr fitToPage="1"/>
  </sheetPr>
  <dimension ref="A1:BB25"/>
  <sheetViews>
    <sheetView zoomScaleNormal="100" workbookViewId="0">
      <selection activeCell="C6" sqref="C6:F9"/>
    </sheetView>
  </sheetViews>
  <sheetFormatPr defaultColWidth="0" defaultRowHeight="16.5" zeroHeight="1" x14ac:dyDescent="0.4"/>
  <cols>
    <col min="1" max="1" width="2.875" style="2" customWidth="1"/>
    <col min="2" max="2" width="23.625" style="2" customWidth="1"/>
    <col min="3" max="6" width="13.125" style="2" customWidth="1"/>
    <col min="7" max="7" width="15.125" style="2" bestFit="1" customWidth="1"/>
    <col min="8" max="8" width="4.625" style="2" customWidth="1"/>
    <col min="9" max="14" width="0" style="2" hidden="1" customWidth="1"/>
    <col min="15" max="15" width="9.875" style="2" hidden="1" customWidth="1"/>
    <col min="16" max="16" width="17.875" style="2" hidden="1" customWidth="1"/>
    <col min="17" max="17" width="2.625" style="2" hidden="1" customWidth="1"/>
    <col min="18" max="18" width="37.625" style="2" hidden="1" customWidth="1"/>
    <col min="19" max="19" width="9.875" style="2" hidden="1" customWidth="1"/>
    <col min="20" max="20" width="17.875" style="2" hidden="1" customWidth="1"/>
    <col min="21" max="21" width="2.625" style="2" hidden="1" customWidth="1"/>
    <col min="22" max="22" width="28.875" style="2" hidden="1" customWidth="1"/>
    <col min="23" max="23" width="10.125" style="2" hidden="1" customWidth="1"/>
    <col min="24" max="24" width="19.375" style="2" hidden="1" customWidth="1"/>
    <col min="25" max="25" width="11.875" style="2" hidden="1" customWidth="1"/>
    <col min="26" max="26" width="2.5" style="2" hidden="1" customWidth="1"/>
    <col min="27" max="27" width="19.125" style="2" hidden="1" customWidth="1"/>
    <col min="28" max="28" width="9.875" style="2" hidden="1" customWidth="1"/>
    <col min="29" max="29" width="17.875" style="2" hidden="1" customWidth="1"/>
    <col min="30" max="30" width="2.625" style="2" hidden="1" customWidth="1"/>
    <col min="31" max="31" width="37.625" style="2" hidden="1" customWidth="1"/>
    <col min="32" max="32" width="9.875" style="2" hidden="1" customWidth="1"/>
    <col min="33" max="33" width="17.875" style="2" hidden="1" customWidth="1"/>
    <col min="34" max="34" width="2.625" style="2" hidden="1" customWidth="1"/>
    <col min="35" max="54" width="37.625" style="2" hidden="1" customWidth="1"/>
    <col min="55" max="16384" width="10.125" style="2" hidden="1"/>
  </cols>
  <sheetData>
    <row r="1" spans="1:8" s="5" customFormat="1" ht="13.9" customHeight="1" x14ac:dyDescent="0.4"/>
    <row r="2" spans="1:8" s="5" customFormat="1" ht="39" customHeight="1" x14ac:dyDescent="0.4"/>
    <row r="3" spans="1:8" s="5" customFormat="1" ht="17.25" customHeight="1" x14ac:dyDescent="0.4"/>
    <row r="4" spans="1:8" s="5" customFormat="1" ht="51.75" customHeight="1" x14ac:dyDescent="0.4">
      <c r="B4" s="348" t="s">
        <v>220</v>
      </c>
      <c r="C4" s="348"/>
      <c r="D4" s="348"/>
      <c r="E4" s="348"/>
      <c r="F4" s="348"/>
      <c r="G4" s="348"/>
    </row>
    <row r="5" spans="1:8" ht="49.5" x14ac:dyDescent="0.4">
      <c r="A5" s="5"/>
      <c r="B5" s="45"/>
      <c r="C5" s="85">
        <v>44196</v>
      </c>
      <c r="D5" s="85">
        <v>44561</v>
      </c>
      <c r="E5" s="85">
        <v>44926</v>
      </c>
      <c r="F5" s="85">
        <v>45291</v>
      </c>
      <c r="G5" s="85" t="s">
        <v>69</v>
      </c>
      <c r="H5" s="5"/>
    </row>
    <row r="6" spans="1:8" s="3" customFormat="1" x14ac:dyDescent="0.4">
      <c r="A6" s="4"/>
      <c r="B6" s="290" t="s">
        <v>208</v>
      </c>
      <c r="C6" s="139"/>
      <c r="D6" s="139"/>
      <c r="E6" s="139"/>
      <c r="F6" s="139"/>
      <c r="G6" s="51" t="str">
        <f>IF(OR(ISBLANK(C6),ISBLANK(F6)),"N/A",IF(C6&lt;0,-(F6/C6-1),F6/C6-1))</f>
        <v>N/A</v>
      </c>
      <c r="H6" s="5"/>
    </row>
    <row r="7" spans="1:8" s="3" customFormat="1" x14ac:dyDescent="0.4">
      <c r="A7" s="4"/>
      <c r="B7" s="291" t="s">
        <v>70</v>
      </c>
      <c r="C7" s="48"/>
      <c r="D7" s="48"/>
      <c r="E7" s="48"/>
      <c r="F7" s="48"/>
      <c r="G7" s="74" t="str">
        <f>IF(OR(ISBLANK(C7),ISBLANK(F7)),"N/A",IF(C7&lt;0,-(F7/C7-1),F7/C7-1))</f>
        <v>N/A</v>
      </c>
      <c r="H7" s="5"/>
    </row>
    <row r="8" spans="1:8" s="3" customFormat="1" ht="33" x14ac:dyDescent="0.4">
      <c r="A8" s="4"/>
      <c r="B8" s="292" t="s">
        <v>209</v>
      </c>
      <c r="C8" s="49"/>
      <c r="D8" s="49"/>
      <c r="E8" s="49"/>
      <c r="F8" s="49"/>
      <c r="G8" s="52" t="str">
        <f>IF(OR(ISBLANK(C8),ISBLANK(F8)),"N/A",IF(C8&lt;0,-(F8/C8-1),F8/C8-1))</f>
        <v>N/A</v>
      </c>
      <c r="H8" s="5"/>
    </row>
    <row r="9" spans="1:8" s="3" customFormat="1" ht="33" x14ac:dyDescent="0.4">
      <c r="A9" s="4"/>
      <c r="B9" s="293" t="s">
        <v>71</v>
      </c>
      <c r="C9" s="50"/>
      <c r="D9" s="50"/>
      <c r="E9" s="50"/>
      <c r="F9" s="50"/>
      <c r="G9" s="75" t="str">
        <f>IF(OR(ISBLANK(C9),ISBLANK(F9)),"N/A",IF(C9&lt;0,-(F9/C9-1),F9/C9-1))</f>
        <v>N/A</v>
      </c>
      <c r="H9" s="5"/>
    </row>
    <row r="10" spans="1:8" s="3" customFormat="1" ht="33" x14ac:dyDescent="0.4">
      <c r="A10" s="4"/>
      <c r="B10" s="294" t="s">
        <v>72</v>
      </c>
      <c r="C10" s="35" t="e">
        <f t="shared" ref="C10:F11" si="0">C8/C6</f>
        <v>#DIV/0!</v>
      </c>
      <c r="D10" s="35" t="e">
        <f t="shared" si="0"/>
        <v>#DIV/0!</v>
      </c>
      <c r="E10" s="35" t="e">
        <f t="shared" si="0"/>
        <v>#DIV/0!</v>
      </c>
      <c r="F10" s="35" t="e">
        <f t="shared" si="0"/>
        <v>#DIV/0!</v>
      </c>
      <c r="G10" s="5"/>
    </row>
    <row r="11" spans="1:8" s="3" customFormat="1" ht="33" x14ac:dyDescent="0.4">
      <c r="A11" s="4"/>
      <c r="B11" s="294" t="s">
        <v>73</v>
      </c>
      <c r="C11" s="35" t="e">
        <f t="shared" si="0"/>
        <v>#DIV/0!</v>
      </c>
      <c r="D11" s="35" t="e">
        <f t="shared" si="0"/>
        <v>#DIV/0!</v>
      </c>
      <c r="E11" s="35" t="e">
        <f t="shared" si="0"/>
        <v>#DIV/0!</v>
      </c>
      <c r="F11" s="35" t="e">
        <f t="shared" si="0"/>
        <v>#DIV/0!</v>
      </c>
      <c r="G11" s="5"/>
      <c r="H11" s="5"/>
    </row>
    <row r="12" spans="1:8" s="5" customFormat="1" x14ac:dyDescent="0.4">
      <c r="B12" s="32"/>
      <c r="C12" s="32"/>
      <c r="D12" s="32"/>
      <c r="E12" s="32"/>
      <c r="F12" s="32"/>
      <c r="G12" s="32"/>
    </row>
    <row r="13" spans="1:8" s="4" customFormat="1" hidden="1" x14ac:dyDescent="0.4">
      <c r="B13" s="34"/>
      <c r="C13" s="5"/>
      <c r="D13" s="5"/>
      <c r="E13" s="5"/>
      <c r="F13" s="5"/>
      <c r="G13" s="5"/>
      <c r="H13" s="5" t="s">
        <v>74</v>
      </c>
    </row>
    <row r="14" spans="1:8" s="3" customFormat="1" hidden="1" x14ac:dyDescent="0.4">
      <c r="B14" s="2"/>
      <c r="C14" s="2"/>
      <c r="D14" s="2"/>
      <c r="E14" s="2"/>
      <c r="F14" s="2"/>
      <c r="G14" s="2"/>
      <c r="H14" s="2"/>
    </row>
    <row r="15" spans="1:8" s="3" customFormat="1" hidden="1" x14ac:dyDescent="0.4">
      <c r="B15" s="2"/>
      <c r="C15" s="2"/>
      <c r="D15" s="2"/>
      <c r="E15" s="2"/>
      <c r="F15" s="2"/>
      <c r="G15" s="2"/>
      <c r="H15" s="2"/>
    </row>
    <row r="16" spans="1:8" s="3" customFormat="1" hidden="1" x14ac:dyDescent="0.4">
      <c r="B16" s="2"/>
      <c r="C16" s="2"/>
      <c r="D16" s="2"/>
      <c r="E16" s="2"/>
      <c r="F16" s="2"/>
      <c r="G16" s="2"/>
      <c r="H16" s="2"/>
    </row>
    <row r="17" spans="2:8" s="3" customFormat="1" hidden="1" x14ac:dyDescent="0.4">
      <c r="B17" s="2"/>
      <c r="C17" s="2"/>
      <c r="D17" s="2"/>
      <c r="E17" s="2"/>
      <c r="F17" s="2"/>
      <c r="G17" s="2"/>
      <c r="H17" s="2"/>
    </row>
    <row r="18" spans="2:8" s="3" customFormat="1" hidden="1" x14ac:dyDescent="0.4">
      <c r="B18" s="2"/>
      <c r="C18" s="2"/>
      <c r="D18" s="2"/>
      <c r="E18" s="2"/>
      <c r="F18" s="2"/>
      <c r="G18" s="2"/>
      <c r="H18" s="2"/>
    </row>
    <row r="19" spans="2:8" s="3" customFormat="1" hidden="1" x14ac:dyDescent="0.4">
      <c r="B19" s="2"/>
      <c r="C19" s="2"/>
      <c r="D19" s="2"/>
      <c r="E19" s="2"/>
      <c r="F19" s="2"/>
      <c r="G19" s="2"/>
    </row>
    <row r="20" spans="2:8" s="3" customFormat="1" hidden="1" x14ac:dyDescent="0.4">
      <c r="B20" s="2"/>
      <c r="C20" s="2"/>
      <c r="D20" s="2"/>
      <c r="E20" s="2"/>
      <c r="F20" s="2"/>
      <c r="G20" s="2"/>
    </row>
    <row r="21" spans="2:8" hidden="1" x14ac:dyDescent="0.4">
      <c r="H21" s="3"/>
    </row>
    <row r="22" spans="2:8" hidden="1" x14ac:dyDescent="0.4"/>
    <row r="23" spans="2:8" hidden="1" x14ac:dyDescent="0.4"/>
    <row r="24" spans="2:8" hidden="1" x14ac:dyDescent="0.4"/>
    <row r="25" spans="2:8" hidden="1" x14ac:dyDescent="0.4"/>
  </sheetData>
  <sheetProtection algorithmName="SHA-512" hashValue="A9WJ3TUH9trvUgBUNFQsJFDVPmkk+lR41qi62Ow4rzwe9jqP45BSOtgEMAoPEyg/AB0Od9b7eQpRhJcsS9YxsQ==" saltValue="yrx3/n9NHL6weCL2e/uQ+g==" spinCount="100000" sheet="1" objects="1" scenarios="1"/>
  <mergeCells count="1">
    <mergeCell ref="B4:G4"/>
  </mergeCells>
  <conditionalFormatting sqref="C7:F7">
    <cfRule type="expression" dxfId="338" priority="9" stopIfTrue="1">
      <formula>C7=""</formula>
    </cfRule>
  </conditionalFormatting>
  <conditionalFormatting sqref="C9:F9">
    <cfRule type="expression" dxfId="337" priority="7" stopIfTrue="1">
      <formula>C9=""</formula>
    </cfRule>
  </conditionalFormatting>
  <conditionalFormatting sqref="C6:F6">
    <cfRule type="expression" dxfId="336" priority="3" stopIfTrue="1">
      <formula>C6=""</formula>
    </cfRule>
  </conditionalFormatting>
  <conditionalFormatting sqref="C8:F8">
    <cfRule type="expression" dxfId="335" priority="1" stopIfTrue="1">
      <formula>C8=""</formula>
    </cfRule>
  </conditionalFormatting>
  <dataValidations count="3">
    <dataValidation type="decimal" operator="greaterThanOrEqual" allowBlank="1" showErrorMessage="1" errorTitle="Fehler" error="Bitte wählen Sie ein gültiges Format." prompt="Value in million CHF" sqref="C7:F7 C9:F11" xr:uid="{61FF9FCE-C728-4659-B7FB-ED72F7E5B753}">
      <formula1>0</formula1>
    </dataValidation>
    <dataValidation operator="greaterThanOrEqual" allowBlank="1" showErrorMessage="1" errorTitle="Fehler" error="Bitte wählen Sie ein gültiges Format." prompt="Value in million CHF" sqref="G6:G11" xr:uid="{3B14F23A-4B85-4A25-BAD6-F38F3CD27317}"/>
    <dataValidation type="decimal" operator="greaterThanOrEqual" allowBlank="1" showInputMessage="1" showErrorMessage="1" sqref="C6:F6 C8:F8" xr:uid="{2C248CD9-1049-4ADC-AB29-E56B975B325B}">
      <formula1>0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A69C-FA8E-4D8B-BE39-7523EE6F13BB}">
  <sheetPr>
    <pageSetUpPr fitToPage="1"/>
  </sheetPr>
  <dimension ref="A1:AV23"/>
  <sheetViews>
    <sheetView zoomScaleNormal="100" workbookViewId="0">
      <selection activeCell="C6" sqref="C6:E8"/>
    </sheetView>
  </sheetViews>
  <sheetFormatPr defaultColWidth="0" defaultRowHeight="0" customHeight="1" zeroHeight="1" x14ac:dyDescent="0.4"/>
  <cols>
    <col min="1" max="1" width="2.875" style="2" customWidth="1"/>
    <col min="2" max="2" width="42.125" style="2" customWidth="1"/>
    <col min="3" max="5" width="39.875" style="2" customWidth="1"/>
    <col min="6" max="6" width="4.625" style="2" customWidth="1"/>
    <col min="7" max="12" width="0" style="2" hidden="1" customWidth="1"/>
    <col min="13" max="13" width="9.875" style="2" hidden="1" customWidth="1"/>
    <col min="14" max="14" width="17.875" style="2" hidden="1" customWidth="1"/>
    <col min="15" max="15" width="2.625" style="2" hidden="1" customWidth="1"/>
    <col min="16" max="16" width="37.625" style="2" hidden="1" customWidth="1"/>
    <col min="17" max="17" width="9.875" style="2" hidden="1" customWidth="1"/>
    <col min="18" max="18" width="17.875" style="2" hidden="1" customWidth="1"/>
    <col min="19" max="19" width="2.625" style="2" hidden="1" customWidth="1"/>
    <col min="20" max="20" width="28.875" style="2" hidden="1" customWidth="1"/>
    <col min="21" max="21" width="10.125" style="2" hidden="1" customWidth="1"/>
    <col min="22" max="22" width="19.375" style="2" hidden="1" customWidth="1"/>
    <col min="23" max="23" width="11.875" style="2" hidden="1" customWidth="1"/>
    <col min="24" max="24" width="2.5" style="2" hidden="1" customWidth="1"/>
    <col min="25" max="25" width="19.125" style="2" hidden="1" customWidth="1"/>
    <col min="26" max="26" width="9.875" style="2" hidden="1" customWidth="1"/>
    <col min="27" max="27" width="17.875" style="2" hidden="1" customWidth="1"/>
    <col min="28" max="28" width="2.625" style="2" hidden="1" customWidth="1"/>
    <col min="29" max="29" width="37.625" style="2" hidden="1" customWidth="1"/>
    <col min="30" max="30" width="9.875" style="2" hidden="1" customWidth="1"/>
    <col min="31" max="31" width="17.875" style="2" hidden="1" customWidth="1"/>
    <col min="32" max="32" width="2.625" style="2" hidden="1" customWidth="1"/>
    <col min="33" max="48" width="37.625" style="2" hidden="1" customWidth="1"/>
    <col min="49" max="16384" width="10.125" style="2" hidden="1"/>
  </cols>
  <sheetData>
    <row r="1" spans="1:10" ht="13.9" customHeight="1" x14ac:dyDescent="0.4">
      <c r="A1" s="5"/>
      <c r="B1" s="5"/>
      <c r="C1" s="5"/>
      <c r="D1" s="5"/>
      <c r="E1" s="5"/>
      <c r="F1" s="5"/>
    </row>
    <row r="2" spans="1:10" ht="39" customHeight="1" x14ac:dyDescent="0.4">
      <c r="A2" s="5"/>
      <c r="B2" s="5"/>
      <c r="C2" s="5"/>
      <c r="D2" s="5"/>
      <c r="E2" s="5"/>
      <c r="F2" s="5"/>
    </row>
    <row r="3" spans="1:10" ht="17.25" customHeight="1" x14ac:dyDescent="0.4">
      <c r="A3" s="5"/>
      <c r="B3" s="5"/>
      <c r="C3" s="5"/>
      <c r="D3" s="5"/>
      <c r="E3" s="5"/>
      <c r="F3" s="5"/>
    </row>
    <row r="4" spans="1:10" ht="25.35" customHeight="1" x14ac:dyDescent="0.4">
      <c r="A4" s="5"/>
      <c r="B4" s="334" t="s">
        <v>64</v>
      </c>
      <c r="C4" s="334"/>
      <c r="D4" s="77"/>
      <c r="E4" s="77"/>
      <c r="F4" s="5"/>
    </row>
    <row r="5" spans="1:10" ht="32.85" customHeight="1" x14ac:dyDescent="0.4">
      <c r="A5" s="5"/>
      <c r="B5" s="79"/>
      <c r="C5" s="81" t="s">
        <v>207</v>
      </c>
      <c r="D5" s="81" t="s">
        <v>75</v>
      </c>
      <c r="E5" s="81" t="s">
        <v>76</v>
      </c>
      <c r="F5" s="5"/>
    </row>
    <row r="6" spans="1:10" s="3" customFormat="1" ht="30" customHeight="1" x14ac:dyDescent="0.4">
      <c r="A6" s="4"/>
      <c r="B6" s="82" t="s">
        <v>77</v>
      </c>
      <c r="C6" s="122"/>
      <c r="D6" s="140"/>
      <c r="E6" s="120"/>
      <c r="F6" s="5"/>
    </row>
    <row r="7" spans="1:10" s="3" customFormat="1" ht="30" customHeight="1" x14ac:dyDescent="0.4">
      <c r="A7" s="4"/>
      <c r="B7" s="151" t="s">
        <v>78</v>
      </c>
      <c r="C7" s="121"/>
      <c r="D7" s="141"/>
      <c r="E7" s="119"/>
      <c r="F7" s="5"/>
    </row>
    <row r="8" spans="1:10" s="3" customFormat="1" ht="30" customHeight="1" x14ac:dyDescent="0.4">
      <c r="A8" s="4"/>
      <c r="B8" s="152" t="s">
        <v>79</v>
      </c>
      <c r="C8" s="143"/>
      <c r="D8" s="142"/>
      <c r="E8" s="144"/>
      <c r="F8" s="5"/>
    </row>
    <row r="9" spans="1:10" s="5" customFormat="1" ht="15.75" customHeight="1" x14ac:dyDescent="0.4">
      <c r="B9" s="32"/>
      <c r="C9" s="32"/>
      <c r="D9" s="32"/>
      <c r="E9" s="32"/>
      <c r="F9" s="32"/>
      <c r="G9" s="32"/>
      <c r="H9" s="32"/>
      <c r="I9" s="32"/>
    </row>
    <row r="10" spans="1:10" s="4" customFormat="1" ht="34.35" hidden="1" customHeight="1" x14ac:dyDescent="0.4">
      <c r="B10" s="34"/>
      <c r="C10" s="5"/>
      <c r="D10" s="5"/>
      <c r="E10" s="5"/>
      <c r="F10" s="5"/>
      <c r="G10" s="5"/>
      <c r="H10" s="5"/>
      <c r="I10" s="5"/>
      <c r="J10" s="5"/>
    </row>
    <row r="11" spans="1:10" s="3" customFormat="1" ht="35.25" hidden="1" customHeight="1" x14ac:dyDescent="0.4">
      <c r="B11" s="2"/>
      <c r="C11" s="2"/>
      <c r="D11" s="2"/>
      <c r="E11" s="2"/>
    </row>
    <row r="12" spans="1:10" ht="16.5" hidden="1" x14ac:dyDescent="0.4">
      <c r="F12" s="3"/>
    </row>
    <row r="13" spans="1:10" ht="11.25" hidden="1" customHeight="1" x14ac:dyDescent="0.4"/>
    <row r="14" spans="1:10" ht="11.25" hidden="1" customHeight="1" x14ac:dyDescent="0.4"/>
    <row r="15" spans="1:10" ht="11.25" hidden="1" customHeight="1" x14ac:dyDescent="0.4"/>
    <row r="16" spans="1:10" ht="11.25" hidden="1" customHeight="1" x14ac:dyDescent="0.4"/>
    <row r="17" ht="12" hidden="1" customHeight="1" x14ac:dyDescent="0.4"/>
    <row r="18" ht="12" hidden="1" customHeight="1" x14ac:dyDescent="0.4"/>
    <row r="19" ht="12" hidden="1" customHeight="1" x14ac:dyDescent="0.4"/>
    <row r="20" ht="12" hidden="1" customHeight="1" x14ac:dyDescent="0.4"/>
    <row r="21" ht="12" hidden="1" customHeight="1" x14ac:dyDescent="0.4"/>
    <row r="22" ht="12" hidden="1" customHeight="1" x14ac:dyDescent="0.4"/>
    <row r="23" ht="12" hidden="1" customHeight="1" x14ac:dyDescent="0.4"/>
  </sheetData>
  <sheetProtection algorithmName="SHA-512" hashValue="0/dExqIZZH0SHrB//jKFY//DKsldD+E3PLqMS07kbr9sHieiVrLSTHj0Ghy2OXPkDu6xyAXlUFhFwMlwbjxSeA==" saltValue="3KYrIqA/YY7w3nsQMPg4+w==" spinCount="100000" sheet="1" objects="1" scenarios="1"/>
  <mergeCells count="1">
    <mergeCell ref="B4:C4"/>
  </mergeCells>
  <conditionalFormatting sqref="C6:D6">
    <cfRule type="expression" dxfId="334" priority="6" stopIfTrue="1">
      <formula>C6=""</formula>
    </cfRule>
  </conditionalFormatting>
  <conditionalFormatting sqref="C7:D7">
    <cfRule type="expression" dxfId="333" priority="5" stopIfTrue="1">
      <formula>C7=""</formula>
    </cfRule>
  </conditionalFormatting>
  <conditionalFormatting sqref="C8:D8">
    <cfRule type="expression" dxfId="332" priority="4" stopIfTrue="1">
      <formula>C8=""</formula>
    </cfRule>
  </conditionalFormatting>
  <conditionalFormatting sqref="E6">
    <cfRule type="expression" dxfId="331" priority="3" stopIfTrue="1">
      <formula>E6=""</formula>
    </cfRule>
  </conditionalFormatting>
  <conditionalFormatting sqref="E7">
    <cfRule type="expression" dxfId="330" priority="2" stopIfTrue="1">
      <formula>E7=""</formula>
    </cfRule>
  </conditionalFormatting>
  <conditionalFormatting sqref="E8">
    <cfRule type="expression" dxfId="329" priority="1" stopIfTrue="1">
      <formula>E8=""</formula>
    </cfRule>
  </conditionalFormatting>
  <dataValidations count="1">
    <dataValidation type="decimal" operator="greaterThanOrEqual" allowBlank="1" showInputMessage="1" showErrorMessage="1" sqref="C6:D8" xr:uid="{6BDD0BE1-7B5C-47D6-879A-016DB77993A1}">
      <formula1>0</formula1>
    </dataValidation>
  </dataValidations>
  <pageMargins left="0.7" right="0.7" top="0.78740157499999996" bottom="0.78740157499999996" header="0.3" footer="0.3"/>
  <pageSetup paperSize="9" scale="7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AA0E-41C6-408F-AFAB-1ACB0E06EBB0}">
  <sheetPr>
    <pageSetUpPr fitToPage="1"/>
  </sheetPr>
  <dimension ref="A1:AX35"/>
  <sheetViews>
    <sheetView zoomScaleNormal="100" workbookViewId="0">
      <selection activeCell="C10" activeCellId="1" sqref="C6:F7 C10:F17"/>
    </sheetView>
  </sheetViews>
  <sheetFormatPr defaultColWidth="0" defaultRowHeight="0" customHeight="1" zeroHeight="1" x14ac:dyDescent="0.4"/>
  <cols>
    <col min="1" max="1" width="2.875" style="2" customWidth="1"/>
    <col min="2" max="2" width="40.875" style="2" customWidth="1"/>
    <col min="3" max="6" width="15.75" style="2" customWidth="1"/>
    <col min="7" max="7" width="13.125" style="2" customWidth="1"/>
    <col min="8" max="8" width="4.625" style="2" customWidth="1"/>
    <col min="9" max="14" width="0" style="2" hidden="1" customWidth="1"/>
    <col min="15" max="15" width="9.875" style="2" hidden="1" customWidth="1"/>
    <col min="16" max="16" width="17.875" style="2" hidden="1" customWidth="1"/>
    <col min="17" max="17" width="2.625" style="2" hidden="1" customWidth="1"/>
    <col min="18" max="18" width="37.625" style="2" hidden="1" customWidth="1"/>
    <col min="19" max="19" width="9.875" style="2" hidden="1" customWidth="1"/>
    <col min="20" max="20" width="17.875" style="2" hidden="1" customWidth="1"/>
    <col min="21" max="21" width="2.625" style="2" hidden="1" customWidth="1"/>
    <col min="22" max="22" width="28.875" style="2" hidden="1" customWidth="1"/>
    <col min="23" max="23" width="10.125" style="2" hidden="1" customWidth="1"/>
    <col min="24" max="24" width="19.375" style="2" hidden="1" customWidth="1"/>
    <col min="25" max="25" width="11.875" style="2" hidden="1" customWidth="1"/>
    <col min="26" max="26" width="2.5" style="2" hidden="1" customWidth="1"/>
    <col min="27" max="27" width="19.125" style="2" hidden="1" customWidth="1"/>
    <col min="28" max="28" width="9.875" style="2" hidden="1" customWidth="1"/>
    <col min="29" max="29" width="17.875" style="2" hidden="1" customWidth="1"/>
    <col min="30" max="30" width="2.625" style="2" hidden="1" customWidth="1"/>
    <col min="31" max="31" width="37.625" style="2" hidden="1" customWidth="1"/>
    <col min="32" max="32" width="9.875" style="2" hidden="1" customWidth="1"/>
    <col min="33" max="33" width="17.875" style="2" hidden="1" customWidth="1"/>
    <col min="34" max="34" width="2.625" style="2" hidden="1" customWidth="1"/>
    <col min="35" max="50" width="37.625" style="2" hidden="1" customWidth="1"/>
    <col min="51" max="16384" width="10.125" style="2" hidden="1"/>
  </cols>
  <sheetData>
    <row r="1" spans="1:8" ht="13.9" customHeight="1" x14ac:dyDescent="0.4">
      <c r="A1" s="5"/>
      <c r="B1" s="5"/>
      <c r="C1" s="5"/>
      <c r="D1" s="5"/>
      <c r="E1" s="5"/>
      <c r="F1" s="5"/>
      <c r="G1" s="5"/>
      <c r="H1" s="5"/>
    </row>
    <row r="2" spans="1:8" ht="39" customHeight="1" x14ac:dyDescent="0.4">
      <c r="A2" s="5"/>
      <c r="B2" s="5"/>
      <c r="C2" s="5"/>
      <c r="D2" s="5"/>
      <c r="E2" s="5"/>
      <c r="F2" s="5"/>
      <c r="G2" s="5"/>
      <c r="H2" s="5"/>
    </row>
    <row r="3" spans="1:8" ht="17.25" customHeight="1" x14ac:dyDescent="0.4">
      <c r="A3" s="5"/>
      <c r="B3" s="5"/>
      <c r="C3" s="5"/>
      <c r="D3" s="5"/>
      <c r="E3" s="5"/>
      <c r="F3" s="5"/>
      <c r="G3" s="5"/>
      <c r="H3" s="5"/>
    </row>
    <row r="4" spans="1:8" ht="25.35" customHeight="1" x14ac:dyDescent="0.4">
      <c r="A4" s="5"/>
      <c r="B4" s="349" t="s">
        <v>80</v>
      </c>
      <c r="C4" s="349"/>
      <c r="D4" s="349"/>
      <c r="E4" s="349"/>
      <c r="F4" s="349"/>
      <c r="G4" s="349"/>
      <c r="H4" s="5"/>
    </row>
    <row r="5" spans="1:8" ht="66" x14ac:dyDescent="0.4">
      <c r="A5" s="5"/>
      <c r="B5" s="239"/>
      <c r="C5" s="30" t="s">
        <v>81</v>
      </c>
      <c r="D5" s="30" t="s">
        <v>82</v>
      </c>
      <c r="E5" s="30" t="s">
        <v>83</v>
      </c>
      <c r="F5" s="30" t="s">
        <v>84</v>
      </c>
      <c r="G5" s="300" t="s">
        <v>85</v>
      </c>
      <c r="H5" s="5"/>
    </row>
    <row r="6" spans="1:8" s="3" customFormat="1" ht="16.5" x14ac:dyDescent="0.4">
      <c r="A6" s="4"/>
      <c r="B6" s="295" t="s">
        <v>86</v>
      </c>
      <c r="C6" s="252"/>
      <c r="D6" s="253"/>
      <c r="E6" s="253"/>
      <c r="F6" s="253"/>
      <c r="G6" s="254">
        <f>SUM(C6:F6)</f>
        <v>0</v>
      </c>
      <c r="H6" s="5"/>
    </row>
    <row r="7" spans="1:8" s="3" customFormat="1" ht="16.5" x14ac:dyDescent="0.4">
      <c r="A7" s="4"/>
      <c r="B7" s="296" t="s">
        <v>207</v>
      </c>
      <c r="C7" s="247"/>
      <c r="D7" s="240"/>
      <c r="E7" s="240"/>
      <c r="F7" s="240"/>
      <c r="G7" s="248">
        <f>SUM(C7:F7)</f>
        <v>0</v>
      </c>
      <c r="H7" s="5"/>
    </row>
    <row r="8" spans="1:8" s="3" customFormat="1" ht="33" x14ac:dyDescent="0.4">
      <c r="A8" s="4"/>
      <c r="B8" s="297" t="s">
        <v>87</v>
      </c>
      <c r="C8" s="243" t="e">
        <f>+C6/($G$6)</f>
        <v>#DIV/0!</v>
      </c>
      <c r="D8" s="241" t="e">
        <f>+D6/($G$6)</f>
        <v>#DIV/0!</v>
      </c>
      <c r="E8" s="241" t="e">
        <f>+E6/($G$6)</f>
        <v>#DIV/0!</v>
      </c>
      <c r="F8" s="241" t="e">
        <f>+F6/($G$6)</f>
        <v>#DIV/0!</v>
      </c>
      <c r="G8" s="244" t="e">
        <f>+G6/($G$6)</f>
        <v>#DIV/0!</v>
      </c>
      <c r="H8" s="5"/>
    </row>
    <row r="9" spans="1:8" s="3" customFormat="1" ht="33" x14ac:dyDescent="0.4">
      <c r="A9" s="4"/>
      <c r="B9" s="297" t="s">
        <v>88</v>
      </c>
      <c r="C9" s="243" t="e">
        <f>+C7/($G$7)</f>
        <v>#DIV/0!</v>
      </c>
      <c r="D9" s="241" t="e">
        <f>+D7/($G$7)</f>
        <v>#DIV/0!</v>
      </c>
      <c r="E9" s="241" t="e">
        <f>+E7/($G$7)</f>
        <v>#DIV/0!</v>
      </c>
      <c r="F9" s="241" t="e">
        <f>+F7/($G$7)</f>
        <v>#DIV/0!</v>
      </c>
      <c r="G9" s="244" t="e">
        <f>+G7/($G$7)</f>
        <v>#DIV/0!</v>
      </c>
      <c r="H9" s="5"/>
    </row>
    <row r="10" spans="1:8" s="3" customFormat="1" ht="16.5" x14ac:dyDescent="0.4">
      <c r="A10" s="4"/>
      <c r="B10" s="298" t="s">
        <v>89</v>
      </c>
      <c r="C10" s="245"/>
      <c r="D10" s="242"/>
      <c r="E10" s="242"/>
      <c r="F10" s="242"/>
      <c r="G10" s="246">
        <f t="shared" ref="G10:G17" si="0">SUM(C10:F10)</f>
        <v>0</v>
      </c>
      <c r="H10" s="5"/>
    </row>
    <row r="11" spans="1:8" s="3" customFormat="1" ht="33" x14ac:dyDescent="0.4">
      <c r="A11" s="4"/>
      <c r="B11" s="296" t="s">
        <v>210</v>
      </c>
      <c r="C11" s="247"/>
      <c r="D11" s="240"/>
      <c r="E11" s="240"/>
      <c r="F11" s="240"/>
      <c r="G11" s="248">
        <f t="shared" si="0"/>
        <v>0</v>
      </c>
      <c r="H11" s="5"/>
    </row>
    <row r="12" spans="1:8" s="3" customFormat="1" ht="33" x14ac:dyDescent="0.4">
      <c r="A12" s="4"/>
      <c r="B12" s="298" t="s">
        <v>90</v>
      </c>
      <c r="C12" s="245"/>
      <c r="D12" s="242"/>
      <c r="E12" s="242"/>
      <c r="F12" s="242"/>
      <c r="G12" s="246">
        <f t="shared" si="0"/>
        <v>0</v>
      </c>
      <c r="H12" s="5"/>
    </row>
    <row r="13" spans="1:8" s="3" customFormat="1" ht="33" x14ac:dyDescent="0.4">
      <c r="A13" s="4"/>
      <c r="B13" s="296" t="s">
        <v>211</v>
      </c>
      <c r="C13" s="247"/>
      <c r="D13" s="240"/>
      <c r="E13" s="240"/>
      <c r="F13" s="240"/>
      <c r="G13" s="248">
        <f t="shared" si="0"/>
        <v>0</v>
      </c>
      <c r="H13" s="5"/>
    </row>
    <row r="14" spans="1:8" s="3" customFormat="1" ht="16.5" x14ac:dyDescent="0.4">
      <c r="A14" s="4"/>
      <c r="B14" s="298" t="s">
        <v>91</v>
      </c>
      <c r="C14" s="245"/>
      <c r="D14" s="242"/>
      <c r="E14" s="242"/>
      <c r="F14" s="242"/>
      <c r="G14" s="246">
        <f t="shared" si="0"/>
        <v>0</v>
      </c>
      <c r="H14" s="5"/>
    </row>
    <row r="15" spans="1:8" s="3" customFormat="1" ht="33" x14ac:dyDescent="0.4">
      <c r="A15" s="4"/>
      <c r="B15" s="296" t="s">
        <v>212</v>
      </c>
      <c r="C15" s="247"/>
      <c r="D15" s="240"/>
      <c r="E15" s="240"/>
      <c r="F15" s="240"/>
      <c r="G15" s="248">
        <f t="shared" si="0"/>
        <v>0</v>
      </c>
      <c r="H15" s="5"/>
    </row>
    <row r="16" spans="1:8" s="3" customFormat="1" ht="33" x14ac:dyDescent="0.4">
      <c r="A16" s="4"/>
      <c r="B16" s="298" t="s">
        <v>92</v>
      </c>
      <c r="C16" s="245"/>
      <c r="D16" s="242"/>
      <c r="E16" s="242"/>
      <c r="F16" s="242"/>
      <c r="G16" s="246">
        <f t="shared" si="0"/>
        <v>0</v>
      </c>
      <c r="H16" s="5"/>
    </row>
    <row r="17" spans="1:8" s="3" customFormat="1" ht="33" x14ac:dyDescent="0.4">
      <c r="A17" s="4"/>
      <c r="B17" s="296" t="s">
        <v>213</v>
      </c>
      <c r="C17" s="247"/>
      <c r="D17" s="240"/>
      <c r="E17" s="240"/>
      <c r="F17" s="240"/>
      <c r="G17" s="248">
        <f t="shared" si="0"/>
        <v>0</v>
      </c>
      <c r="H17" s="5"/>
    </row>
    <row r="18" spans="1:8" s="3" customFormat="1" ht="33" x14ac:dyDescent="0.4">
      <c r="A18" s="4"/>
      <c r="B18" s="297" t="s">
        <v>93</v>
      </c>
      <c r="C18" s="243" t="e">
        <f>(C10-C12)/(C6-C10+C12)</f>
        <v>#DIV/0!</v>
      </c>
      <c r="D18" s="241" t="e">
        <f t="shared" ref="D18" si="1">(D10-D12)/(D6-D10+D12)</f>
        <v>#DIV/0!</v>
      </c>
      <c r="E18" s="241" t="e">
        <f>(E10-E12)/(E6-E10+E12)</f>
        <v>#DIV/0!</v>
      </c>
      <c r="F18" s="241" t="e">
        <f>(F10-F12)/(F6-F10+F12)</f>
        <v>#DIV/0!</v>
      </c>
      <c r="G18" s="244" t="e">
        <f>(G10-G12)/(G6-G10+G12)</f>
        <v>#DIV/0!</v>
      </c>
      <c r="H18" s="5"/>
    </row>
    <row r="19" spans="1:8" s="3" customFormat="1" ht="33" x14ac:dyDescent="0.4">
      <c r="A19" s="4"/>
      <c r="B19" s="297" t="s">
        <v>94</v>
      </c>
      <c r="C19" s="243" t="e">
        <f>(C11-C13)/(C7-C11+C13)</f>
        <v>#DIV/0!</v>
      </c>
      <c r="D19" s="241" t="e">
        <f t="shared" ref="D19:E19" si="2">(D11-D13)/(D7-D11+D13)</f>
        <v>#DIV/0!</v>
      </c>
      <c r="E19" s="241" t="e">
        <f t="shared" si="2"/>
        <v>#DIV/0!</v>
      </c>
      <c r="F19" s="241" t="e">
        <f>(F11-F13)/(F7-F11+F13)</f>
        <v>#DIV/0!</v>
      </c>
      <c r="G19" s="244" t="e">
        <f>(G11-G13)/(G7-G11+G13)</f>
        <v>#DIV/0!</v>
      </c>
      <c r="H19" s="5"/>
    </row>
    <row r="20" spans="1:8" s="3" customFormat="1" ht="33" x14ac:dyDescent="0.4">
      <c r="A20" s="4"/>
      <c r="B20" s="297" t="s">
        <v>95</v>
      </c>
      <c r="C20" s="243" t="e">
        <f>(C14-C16)/(C6-C14+C16)</f>
        <v>#DIV/0!</v>
      </c>
      <c r="D20" s="241" t="e">
        <f t="shared" ref="D20:E20" si="3">(D14-D16)/(D6-D14+D16)</f>
        <v>#DIV/0!</v>
      </c>
      <c r="E20" s="241" t="e">
        <f t="shared" si="3"/>
        <v>#DIV/0!</v>
      </c>
      <c r="F20" s="241" t="e">
        <f>(F14-F16)/(F6-F14+F16)</f>
        <v>#DIV/0!</v>
      </c>
      <c r="G20" s="244" t="e">
        <f>(G14-G16)/(G6-G14+G16)</f>
        <v>#DIV/0!</v>
      </c>
      <c r="H20" s="5"/>
    </row>
    <row r="21" spans="1:8" s="3" customFormat="1" ht="33" x14ac:dyDescent="0.4">
      <c r="A21" s="4"/>
      <c r="B21" s="299" t="s">
        <v>96</v>
      </c>
      <c r="C21" s="249" t="e">
        <f>(C15-C17)/(C7-C15+C17)</f>
        <v>#DIV/0!</v>
      </c>
      <c r="D21" s="250" t="e">
        <f t="shared" ref="D21:E21" si="4">(D15-D17)/(D7-D15+D17)</f>
        <v>#DIV/0!</v>
      </c>
      <c r="E21" s="250" t="e">
        <f t="shared" si="4"/>
        <v>#DIV/0!</v>
      </c>
      <c r="F21" s="250" t="e">
        <f>(F15-F17)/(F7-F15+F17)</f>
        <v>#DIV/0!</v>
      </c>
      <c r="G21" s="251" t="e">
        <f>(G15-G17)/(G7-G15+G17)</f>
        <v>#DIV/0!</v>
      </c>
      <c r="H21" s="5"/>
    </row>
    <row r="22" spans="1:8" s="5" customFormat="1" ht="15.75" customHeight="1" x14ac:dyDescent="0.4">
      <c r="B22" s="32"/>
      <c r="C22" s="32"/>
      <c r="D22" s="33"/>
      <c r="E22" s="33"/>
      <c r="F22" s="33"/>
      <c r="G22" s="33"/>
    </row>
    <row r="23" spans="1:8" s="4" customFormat="1" ht="34.35" customHeight="1" x14ac:dyDescent="0.4">
      <c r="B23" s="34"/>
      <c r="C23" s="5"/>
      <c r="D23" s="5"/>
      <c r="E23" s="5"/>
      <c r="F23" s="5"/>
      <c r="G23" s="5"/>
      <c r="H23" s="5"/>
    </row>
    <row r="24" spans="1:8" s="3" customFormat="1" ht="34.35" hidden="1" customHeight="1" x14ac:dyDescent="0.4">
      <c r="B24" s="2"/>
      <c r="C24" s="2"/>
      <c r="D24" s="2"/>
      <c r="E24" s="2"/>
      <c r="F24" s="2"/>
      <c r="G24" s="2"/>
      <c r="H24" s="2"/>
    </row>
    <row r="25" spans="1:8" s="3" customFormat="1" ht="34.35" hidden="1" customHeight="1" x14ac:dyDescent="0.4">
      <c r="B25" s="2"/>
      <c r="C25" s="2"/>
      <c r="D25" s="2"/>
      <c r="E25" s="2"/>
      <c r="F25" s="2"/>
      <c r="G25" s="2"/>
      <c r="H25" s="2"/>
    </row>
    <row r="26" spans="1:8" s="3" customFormat="1" ht="34.35" hidden="1" customHeight="1" x14ac:dyDescent="0.4">
      <c r="B26" s="2"/>
      <c r="C26" s="2"/>
      <c r="D26" s="2"/>
      <c r="E26" s="2"/>
      <c r="F26" s="2"/>
      <c r="G26" s="2"/>
      <c r="H26" s="2"/>
    </row>
    <row r="27" spans="1:8" s="3" customFormat="1" ht="34.35" hidden="1" customHeight="1" x14ac:dyDescent="0.4">
      <c r="B27" s="2"/>
      <c r="C27" s="2"/>
      <c r="D27" s="2"/>
      <c r="E27" s="2"/>
      <c r="F27" s="2"/>
      <c r="G27" s="2"/>
      <c r="H27" s="2"/>
    </row>
    <row r="28" spans="1:8" s="3" customFormat="1" ht="34.35" hidden="1" customHeight="1" x14ac:dyDescent="0.4">
      <c r="B28" s="2"/>
      <c r="C28" s="2"/>
      <c r="D28" s="2"/>
      <c r="E28" s="2"/>
      <c r="F28" s="2"/>
      <c r="G28" s="2"/>
      <c r="H28" s="2"/>
    </row>
    <row r="29" spans="1:8" s="3" customFormat="1" ht="34.35" hidden="1" customHeight="1" x14ac:dyDescent="0.4">
      <c r="B29" s="2"/>
      <c r="C29" s="2"/>
      <c r="D29" s="2"/>
      <c r="E29" s="2"/>
      <c r="F29" s="2"/>
      <c r="G29" s="2"/>
    </row>
    <row r="30" spans="1:8" s="3" customFormat="1" ht="35.25" hidden="1" customHeight="1" x14ac:dyDescent="0.4">
      <c r="B30" s="2"/>
      <c r="C30" s="2"/>
      <c r="D30" s="2"/>
      <c r="E30" s="2"/>
      <c r="F30" s="2"/>
      <c r="G30" s="2"/>
    </row>
    <row r="31" spans="1:8" ht="16.5" hidden="1" x14ac:dyDescent="0.4">
      <c r="H31" s="3"/>
    </row>
    <row r="32" spans="1:8" ht="11.25" hidden="1" customHeight="1" x14ac:dyDescent="0.4"/>
    <row r="33" ht="11.25" hidden="1" customHeight="1" x14ac:dyDescent="0.4"/>
    <row r="34" ht="11.25" hidden="1" customHeight="1" x14ac:dyDescent="0.4"/>
    <row r="35" ht="11.25" hidden="1" customHeight="1" x14ac:dyDescent="0.4"/>
  </sheetData>
  <sheetProtection algorithmName="SHA-512" hashValue="OktQZ6t7NgbxzsIxDPwMAbMoo38UllYCQ7PP9NeCBLFPz5aiu7CXRTIYXipKVsXNMPFQIE3951o4z/kcK3Ow6w==" saltValue="gFHICg8gVINLUjPGPKHsFw==" spinCount="100000" sheet="1" objects="1" scenarios="1"/>
  <mergeCells count="1">
    <mergeCell ref="B4:G4"/>
  </mergeCells>
  <conditionalFormatting sqref="C7:F7">
    <cfRule type="expression" dxfId="328" priority="44" stopIfTrue="1">
      <formula>C7=""</formula>
    </cfRule>
  </conditionalFormatting>
  <conditionalFormatting sqref="D11:F11">
    <cfRule type="expression" dxfId="327" priority="42" stopIfTrue="1">
      <formula>D11=""</formula>
    </cfRule>
  </conditionalFormatting>
  <conditionalFormatting sqref="D10:F10">
    <cfRule type="expression" dxfId="326" priority="40" stopIfTrue="1">
      <formula>D10=""</formula>
    </cfRule>
  </conditionalFormatting>
  <conditionalFormatting sqref="C6">
    <cfRule type="expression" dxfId="325" priority="35" stopIfTrue="1">
      <formula>C6=""</formula>
    </cfRule>
  </conditionalFormatting>
  <conditionalFormatting sqref="D6:E6">
    <cfRule type="expression" dxfId="324" priority="33" stopIfTrue="1">
      <formula>D6=""</formula>
    </cfRule>
  </conditionalFormatting>
  <conditionalFormatting sqref="F6">
    <cfRule type="expression" dxfId="323" priority="34" stopIfTrue="1">
      <formula>F6=""</formula>
    </cfRule>
  </conditionalFormatting>
  <conditionalFormatting sqref="D13:F13">
    <cfRule type="expression" dxfId="322" priority="26" stopIfTrue="1">
      <formula>D13=""</formula>
    </cfRule>
  </conditionalFormatting>
  <conditionalFormatting sqref="D16:F16">
    <cfRule type="expression" dxfId="321" priority="12" stopIfTrue="1">
      <formula>D16=""</formula>
    </cfRule>
  </conditionalFormatting>
  <conditionalFormatting sqref="D12:F12">
    <cfRule type="expression" dxfId="320" priority="24" stopIfTrue="1">
      <formula>D12=""</formula>
    </cfRule>
  </conditionalFormatting>
  <conditionalFormatting sqref="D15:F15">
    <cfRule type="expression" dxfId="319" priority="20" stopIfTrue="1">
      <formula>D15=""</formula>
    </cfRule>
  </conditionalFormatting>
  <conditionalFormatting sqref="D14:F14">
    <cfRule type="expression" dxfId="318" priority="18" stopIfTrue="1">
      <formula>D14=""</formula>
    </cfRule>
  </conditionalFormatting>
  <conditionalFormatting sqref="D17:F17">
    <cfRule type="expression" dxfId="317" priority="14" stopIfTrue="1">
      <formula>D17=""</formula>
    </cfRule>
  </conditionalFormatting>
  <conditionalFormatting sqref="C11">
    <cfRule type="expression" dxfId="316" priority="8" stopIfTrue="1">
      <formula>C11=""</formula>
    </cfRule>
  </conditionalFormatting>
  <conditionalFormatting sqref="C10">
    <cfRule type="expression" dxfId="315" priority="7" stopIfTrue="1">
      <formula>C10=""</formula>
    </cfRule>
  </conditionalFormatting>
  <conditionalFormatting sqref="C13">
    <cfRule type="expression" dxfId="314" priority="6" stopIfTrue="1">
      <formula>C13=""</formula>
    </cfRule>
  </conditionalFormatting>
  <conditionalFormatting sqref="C16">
    <cfRule type="expression" dxfId="313" priority="1" stopIfTrue="1">
      <formula>C16=""</formula>
    </cfRule>
  </conditionalFormatting>
  <conditionalFormatting sqref="C12">
    <cfRule type="expression" dxfId="312" priority="5" stopIfTrue="1">
      <formula>C12=""</formula>
    </cfRule>
  </conditionalFormatting>
  <conditionalFormatting sqref="C15">
    <cfRule type="expression" dxfId="311" priority="4" stopIfTrue="1">
      <formula>C15=""</formula>
    </cfRule>
  </conditionalFormatting>
  <conditionalFormatting sqref="C14">
    <cfRule type="expression" dxfId="310" priority="3" stopIfTrue="1">
      <formula>C14=""</formula>
    </cfRule>
  </conditionalFormatting>
  <conditionalFormatting sqref="C17">
    <cfRule type="expression" dxfId="309" priority="2" stopIfTrue="1">
      <formula>C17=""</formula>
    </cfRule>
  </conditionalFormatting>
  <dataValidations count="3">
    <dataValidation operator="greaterThanOrEqual" allowBlank="1" showErrorMessage="1" errorTitle="Fehler" error="Bitte wählen Sie ein gültiges Format." prompt="Value in million CHF" sqref="G6:G17 C8:F9" xr:uid="{2AEFBAFE-D6EA-4993-842A-A4F83D15583F}"/>
    <dataValidation type="decimal" operator="greaterThanOrEqual" allowBlank="1" showInputMessage="1" showErrorMessage="1" sqref="C10:F17 C6:F7" xr:uid="{0F1DF04B-98BA-4EF0-8302-2BEB608A85D3}">
      <formula1>0</formula1>
    </dataValidation>
    <dataValidation allowBlank="1" showInputMessage="1" sqref="C18:G21" xr:uid="{BC576932-F8F9-4C31-8E3B-E42F08DCBF51}"/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3E5B-4B86-4240-AB16-D6193A3DE220}">
  <sheetPr>
    <pageSetUpPr fitToPage="1"/>
  </sheetPr>
  <dimension ref="A1:AX36"/>
  <sheetViews>
    <sheetView zoomScaleNormal="100" workbookViewId="0">
      <selection activeCell="B6" sqref="B6:E21"/>
    </sheetView>
  </sheetViews>
  <sheetFormatPr defaultColWidth="0" defaultRowHeight="0" customHeight="1" zeroHeight="1" x14ac:dyDescent="0.4"/>
  <cols>
    <col min="1" max="1" width="2.875" style="2" customWidth="1"/>
    <col min="2" max="5" width="15.75" style="2" customWidth="1"/>
    <col min="6" max="6" width="4.625" style="2" customWidth="1"/>
    <col min="7" max="12" width="0" style="2" hidden="1" customWidth="1"/>
    <col min="13" max="13" width="9.875" style="2" hidden="1" customWidth="1"/>
    <col min="14" max="14" width="17.875" style="2" hidden="1" customWidth="1"/>
    <col min="15" max="15" width="2.625" style="2" hidden="1" customWidth="1"/>
    <col min="16" max="16" width="37.625" style="2" hidden="1" customWidth="1"/>
    <col min="17" max="17" width="9.875" style="2" hidden="1" customWidth="1"/>
    <col min="18" max="18" width="17.875" style="2" hidden="1" customWidth="1"/>
    <col min="19" max="19" width="2.625" style="2" hidden="1" customWidth="1"/>
    <col min="20" max="20" width="28.875" style="2" hidden="1" customWidth="1"/>
    <col min="21" max="21" width="10.125" style="2" hidden="1" customWidth="1"/>
    <col min="22" max="22" width="19.375" style="2" hidden="1" customWidth="1"/>
    <col min="23" max="23" width="11.875" style="2" hidden="1" customWidth="1"/>
    <col min="24" max="24" width="2.5" style="2" hidden="1" customWidth="1"/>
    <col min="25" max="25" width="19.125" style="2" hidden="1" customWidth="1"/>
    <col min="26" max="26" width="9.875" style="2" hidden="1" customWidth="1"/>
    <col min="27" max="27" width="17.875" style="2" hidden="1" customWidth="1"/>
    <col min="28" max="28" width="2.625" style="2" hidden="1" customWidth="1"/>
    <col min="29" max="29" width="37.625" style="2" hidden="1" customWidth="1"/>
    <col min="30" max="30" width="9.875" style="2" hidden="1" customWidth="1"/>
    <col min="31" max="31" width="17.875" style="2" hidden="1" customWidth="1"/>
    <col min="32" max="32" width="2.625" style="2" hidden="1" customWidth="1"/>
    <col min="33" max="50" width="37.625" style="2" hidden="1" customWidth="1"/>
    <col min="51" max="16384" width="10.125" style="2" hidden="1"/>
  </cols>
  <sheetData>
    <row r="1" spans="1:8" ht="13.9" customHeight="1" x14ac:dyDescent="0.4">
      <c r="A1" s="5"/>
      <c r="B1" s="5"/>
      <c r="C1" s="5"/>
      <c r="D1" s="5"/>
      <c r="E1" s="5"/>
      <c r="F1" s="5"/>
      <c r="G1" s="5"/>
      <c r="H1" s="5"/>
    </row>
    <row r="2" spans="1:8" ht="39" customHeight="1" x14ac:dyDescent="0.4">
      <c r="A2" s="5"/>
      <c r="B2" s="5"/>
      <c r="C2" s="5"/>
      <c r="D2" s="5"/>
      <c r="E2" s="5"/>
      <c r="F2" s="5"/>
      <c r="G2" s="5"/>
      <c r="H2" s="5"/>
    </row>
    <row r="3" spans="1:8" ht="17.25" customHeight="1" x14ac:dyDescent="0.4">
      <c r="A3" s="5"/>
      <c r="B3" s="5"/>
      <c r="C3" s="5"/>
      <c r="D3" s="5"/>
      <c r="E3" s="5"/>
      <c r="F3" s="5"/>
      <c r="G3" s="5"/>
      <c r="H3" s="5"/>
    </row>
    <row r="4" spans="1:8" ht="33.75" customHeight="1" x14ac:dyDescent="0.4">
      <c r="A4" s="5"/>
      <c r="B4" s="350" t="s">
        <v>97</v>
      </c>
      <c r="C4" s="350"/>
      <c r="D4" s="350"/>
      <c r="E4" s="350"/>
      <c r="F4" s="5"/>
      <c r="G4" s="147"/>
    </row>
    <row r="5" spans="1:8" ht="39" customHeight="1" x14ac:dyDescent="0.4">
      <c r="A5" s="5"/>
      <c r="B5" s="153" t="s">
        <v>195</v>
      </c>
      <c r="C5" s="301" t="s">
        <v>98</v>
      </c>
      <c r="D5" s="301" t="s">
        <v>99</v>
      </c>
      <c r="E5" s="301" t="s">
        <v>100</v>
      </c>
      <c r="F5" s="5"/>
    </row>
    <row r="6" spans="1:8" s="3" customFormat="1" ht="30" customHeight="1" x14ac:dyDescent="0.4">
      <c r="A6" s="4"/>
      <c r="B6" s="222"/>
      <c r="C6" s="226"/>
      <c r="D6" s="226"/>
      <c r="E6" s="226"/>
      <c r="F6" s="5"/>
    </row>
    <row r="7" spans="1:8" s="3" customFormat="1" ht="30" customHeight="1" x14ac:dyDescent="0.4">
      <c r="A7" s="4"/>
      <c r="B7" s="223"/>
      <c r="C7" s="227"/>
      <c r="D7" s="227"/>
      <c r="E7" s="227"/>
      <c r="F7" s="5"/>
    </row>
    <row r="8" spans="1:8" s="3" customFormat="1" ht="30" customHeight="1" x14ac:dyDescent="0.4">
      <c r="A8" s="4"/>
      <c r="B8" s="224"/>
      <c r="C8" s="226"/>
      <c r="D8" s="226"/>
      <c r="E8" s="226"/>
      <c r="F8" s="5"/>
    </row>
    <row r="9" spans="1:8" s="3" customFormat="1" ht="30" customHeight="1" x14ac:dyDescent="0.4">
      <c r="A9" s="4"/>
      <c r="B9" s="223"/>
      <c r="C9" s="227"/>
      <c r="D9" s="227"/>
      <c r="E9" s="227"/>
      <c r="F9" s="5"/>
    </row>
    <row r="10" spans="1:8" s="3" customFormat="1" ht="30" customHeight="1" x14ac:dyDescent="0.4">
      <c r="A10" s="4"/>
      <c r="B10" s="224"/>
      <c r="C10" s="226"/>
      <c r="D10" s="226"/>
      <c r="E10" s="226"/>
      <c r="F10" s="5"/>
    </row>
    <row r="11" spans="1:8" s="3" customFormat="1" ht="30" customHeight="1" x14ac:dyDescent="0.4">
      <c r="A11" s="4"/>
      <c r="B11" s="223"/>
      <c r="C11" s="227"/>
      <c r="D11" s="227"/>
      <c r="E11" s="227"/>
      <c r="F11" s="5"/>
    </row>
    <row r="12" spans="1:8" s="3" customFormat="1" ht="30" customHeight="1" x14ac:dyDescent="0.4">
      <c r="A12" s="4"/>
      <c r="B12" s="224"/>
      <c r="C12" s="226"/>
      <c r="D12" s="226"/>
      <c r="E12" s="226"/>
      <c r="F12" s="5"/>
    </row>
    <row r="13" spans="1:8" s="3" customFormat="1" ht="30" customHeight="1" x14ac:dyDescent="0.4">
      <c r="A13" s="4"/>
      <c r="B13" s="223"/>
      <c r="C13" s="227"/>
      <c r="D13" s="227"/>
      <c r="E13" s="227"/>
      <c r="F13" s="5"/>
    </row>
    <row r="14" spans="1:8" s="3" customFormat="1" ht="30" customHeight="1" x14ac:dyDescent="0.4">
      <c r="A14" s="4"/>
      <c r="B14" s="224"/>
      <c r="C14" s="226"/>
      <c r="D14" s="226"/>
      <c r="E14" s="226"/>
      <c r="F14" s="5"/>
    </row>
    <row r="15" spans="1:8" s="3" customFormat="1" ht="30" customHeight="1" x14ac:dyDescent="0.4">
      <c r="A15" s="4"/>
      <c r="B15" s="223"/>
      <c r="C15" s="227"/>
      <c r="D15" s="227"/>
      <c r="E15" s="227"/>
      <c r="F15" s="5"/>
    </row>
    <row r="16" spans="1:8" s="3" customFormat="1" ht="30" customHeight="1" x14ac:dyDescent="0.4">
      <c r="A16" s="4"/>
      <c r="B16" s="224"/>
      <c r="C16" s="226"/>
      <c r="D16" s="226"/>
      <c r="E16" s="226"/>
      <c r="F16" s="5"/>
    </row>
    <row r="17" spans="1:6" s="3" customFormat="1" ht="30" customHeight="1" x14ac:dyDescent="0.4">
      <c r="A17" s="4"/>
      <c r="B17" s="223"/>
      <c r="C17" s="227"/>
      <c r="D17" s="227"/>
      <c r="E17" s="227"/>
      <c r="F17" s="5"/>
    </row>
    <row r="18" spans="1:6" s="3" customFormat="1" ht="30" customHeight="1" x14ac:dyDescent="0.4">
      <c r="A18" s="4"/>
      <c r="B18" s="224"/>
      <c r="C18" s="226"/>
      <c r="D18" s="226"/>
      <c r="E18" s="226"/>
      <c r="F18" s="5"/>
    </row>
    <row r="19" spans="1:6" s="3" customFormat="1" ht="30" customHeight="1" x14ac:dyDescent="0.4">
      <c r="A19" s="4"/>
      <c r="B19" s="223"/>
      <c r="C19" s="227"/>
      <c r="D19" s="227"/>
      <c r="E19" s="227"/>
      <c r="F19" s="5"/>
    </row>
    <row r="20" spans="1:6" s="3" customFormat="1" ht="30" customHeight="1" x14ac:dyDescent="0.4">
      <c r="A20" s="4"/>
      <c r="B20" s="224"/>
      <c r="C20" s="226"/>
      <c r="D20" s="226"/>
      <c r="E20" s="226"/>
      <c r="F20" s="5"/>
    </row>
    <row r="21" spans="1:6" s="3" customFormat="1" ht="30" customHeight="1" x14ac:dyDescent="0.4">
      <c r="A21" s="4"/>
      <c r="B21" s="225"/>
      <c r="C21" s="228"/>
      <c r="D21" s="228"/>
      <c r="E21" s="228"/>
      <c r="F21" s="5"/>
    </row>
    <row r="22" spans="1:6" s="5" customFormat="1" ht="15.75" customHeight="1" x14ac:dyDescent="0.4">
      <c r="B22" s="32"/>
      <c r="C22" s="33"/>
      <c r="D22" s="33"/>
      <c r="E22" s="33"/>
    </row>
    <row r="23" spans="1:6" s="4" customFormat="1" ht="34.35" customHeight="1" x14ac:dyDescent="0.4">
      <c r="B23" s="5"/>
      <c r="C23" s="5"/>
      <c r="D23" s="5"/>
      <c r="E23" s="5"/>
      <c r="F23" s="5"/>
    </row>
    <row r="24" spans="1:6" s="3" customFormat="1" ht="34.35" hidden="1" customHeight="1" x14ac:dyDescent="0.4">
      <c r="B24" s="2"/>
      <c r="C24" s="2"/>
      <c r="D24" s="2"/>
      <c r="E24" s="2"/>
      <c r="F24" s="2"/>
    </row>
    <row r="25" spans="1:6" s="3" customFormat="1" ht="34.35" hidden="1" customHeight="1" x14ac:dyDescent="0.4">
      <c r="B25" s="2"/>
      <c r="C25" s="2"/>
      <c r="D25" s="2"/>
      <c r="E25" s="2"/>
      <c r="F25" s="2"/>
    </row>
    <row r="26" spans="1:6" s="3" customFormat="1" ht="34.35" hidden="1" customHeight="1" x14ac:dyDescent="0.4">
      <c r="B26" s="2"/>
      <c r="C26" s="2"/>
      <c r="D26" s="2"/>
      <c r="E26" s="2"/>
      <c r="F26" s="2"/>
    </row>
    <row r="27" spans="1:6" s="3" customFormat="1" ht="34.35" hidden="1" customHeight="1" x14ac:dyDescent="0.4">
      <c r="B27" s="2"/>
      <c r="C27" s="2"/>
      <c r="D27" s="2"/>
      <c r="E27" s="2"/>
      <c r="F27" s="2"/>
    </row>
    <row r="28" spans="1:6" s="3" customFormat="1" ht="34.35" hidden="1" customHeight="1" x14ac:dyDescent="0.4">
      <c r="B28" s="2"/>
      <c r="C28" s="2"/>
      <c r="D28" s="2"/>
      <c r="E28" s="2"/>
      <c r="F28" s="2"/>
    </row>
    <row r="29" spans="1:6" s="3" customFormat="1" ht="34.35" hidden="1" customHeight="1" x14ac:dyDescent="0.4">
      <c r="B29" s="2"/>
      <c r="C29" s="2"/>
      <c r="D29" s="2"/>
      <c r="E29" s="2"/>
    </row>
    <row r="30" spans="1:6" s="3" customFormat="1" ht="35.25" hidden="1" customHeight="1" x14ac:dyDescent="0.4">
      <c r="B30" s="2"/>
      <c r="C30" s="2"/>
      <c r="D30" s="2"/>
      <c r="E30" s="2"/>
    </row>
    <row r="31" spans="1:6" ht="16.5" hidden="1" x14ac:dyDescent="0.4">
      <c r="F31" s="3"/>
    </row>
    <row r="32" spans="1:6" ht="11.25" hidden="1" customHeight="1" x14ac:dyDescent="0.4"/>
    <row r="33" ht="11.25" hidden="1" customHeight="1" x14ac:dyDescent="0.4"/>
    <row r="34" ht="11.25" hidden="1" customHeight="1" x14ac:dyDescent="0.4"/>
    <row r="35" ht="11.25" hidden="1" customHeight="1" x14ac:dyDescent="0.4"/>
    <row r="36" ht="10.35" hidden="1" customHeight="1" x14ac:dyDescent="0.4"/>
  </sheetData>
  <sheetProtection algorithmName="SHA-512" hashValue="xEJaDe3iaKBCrN2jc/tSqvR4sLOVp8WOtLkFfhlpe6LvxZwY+RSUl8ymjqzsCBhMli6K/YS0MgAm+xSagwfsgw==" saltValue="tMi4WpZ7aJuUS35nv0ckfA==" spinCount="100000" sheet="1" objects="1" scenarios="1"/>
  <mergeCells count="1">
    <mergeCell ref="B4:E4"/>
  </mergeCells>
  <conditionalFormatting sqref="B7">
    <cfRule type="expression" dxfId="308" priority="80" stopIfTrue="1">
      <formula>B7=""</formula>
    </cfRule>
  </conditionalFormatting>
  <conditionalFormatting sqref="B21">
    <cfRule type="expression" dxfId="307" priority="78" stopIfTrue="1">
      <formula>B21=""</formula>
    </cfRule>
  </conditionalFormatting>
  <conditionalFormatting sqref="B20">
    <cfRule type="expression" dxfId="306" priority="76" stopIfTrue="1">
      <formula>B20=""</formula>
    </cfRule>
  </conditionalFormatting>
  <conditionalFormatting sqref="B10">
    <cfRule type="expression" dxfId="305" priority="59" stopIfTrue="1">
      <formula>B10=""</formula>
    </cfRule>
  </conditionalFormatting>
  <conditionalFormatting sqref="C21">
    <cfRule type="expression" dxfId="304" priority="73" stopIfTrue="1">
      <formula>C21=""</formula>
    </cfRule>
  </conditionalFormatting>
  <conditionalFormatting sqref="C7">
    <cfRule type="expression" dxfId="303" priority="74" stopIfTrue="1">
      <formula>C7=""</formula>
    </cfRule>
  </conditionalFormatting>
  <conditionalFormatting sqref="C20">
    <cfRule type="expression" dxfId="302" priority="72" stopIfTrue="1">
      <formula>C20=""</formula>
    </cfRule>
  </conditionalFormatting>
  <conditionalFormatting sqref="B6">
    <cfRule type="expression" dxfId="301" priority="71" stopIfTrue="1">
      <formula>B6=""</formula>
    </cfRule>
  </conditionalFormatting>
  <conditionalFormatting sqref="C6">
    <cfRule type="expression" dxfId="300" priority="69" stopIfTrue="1">
      <formula>C6=""</formula>
    </cfRule>
  </conditionalFormatting>
  <conditionalFormatting sqref="B9">
    <cfRule type="expression" dxfId="299" priority="68" stopIfTrue="1">
      <formula>B9=""</formula>
    </cfRule>
  </conditionalFormatting>
  <conditionalFormatting sqref="C9">
    <cfRule type="expression" dxfId="298" priority="66" stopIfTrue="1">
      <formula>C9=""</formula>
    </cfRule>
  </conditionalFormatting>
  <conditionalFormatting sqref="B8">
    <cfRule type="expression" dxfId="297" priority="65" stopIfTrue="1">
      <formula>B8=""</formula>
    </cfRule>
  </conditionalFormatting>
  <conditionalFormatting sqref="C8">
    <cfRule type="expression" dxfId="296" priority="63" stopIfTrue="1">
      <formula>C8=""</formula>
    </cfRule>
  </conditionalFormatting>
  <conditionalFormatting sqref="B11">
    <cfRule type="expression" dxfId="295" priority="62" stopIfTrue="1">
      <formula>B11=""</formula>
    </cfRule>
  </conditionalFormatting>
  <conditionalFormatting sqref="C11">
    <cfRule type="expression" dxfId="294" priority="60" stopIfTrue="1">
      <formula>C11=""</formula>
    </cfRule>
  </conditionalFormatting>
  <conditionalFormatting sqref="C10">
    <cfRule type="expression" dxfId="293" priority="57" stopIfTrue="1">
      <formula>C10=""</formula>
    </cfRule>
  </conditionalFormatting>
  <conditionalFormatting sqref="B13">
    <cfRule type="expression" dxfId="292" priority="56" stopIfTrue="1">
      <formula>B13=""</formula>
    </cfRule>
  </conditionalFormatting>
  <conditionalFormatting sqref="C13">
    <cfRule type="expression" dxfId="291" priority="54" stopIfTrue="1">
      <formula>C13=""</formula>
    </cfRule>
  </conditionalFormatting>
  <conditionalFormatting sqref="B12">
    <cfRule type="expression" dxfId="290" priority="53" stopIfTrue="1">
      <formula>B12=""</formula>
    </cfRule>
  </conditionalFormatting>
  <conditionalFormatting sqref="C12">
    <cfRule type="expression" dxfId="289" priority="51" stopIfTrue="1">
      <formula>C12=""</formula>
    </cfRule>
  </conditionalFormatting>
  <conditionalFormatting sqref="B15">
    <cfRule type="expression" dxfId="288" priority="50" stopIfTrue="1">
      <formula>B15=""</formula>
    </cfRule>
  </conditionalFormatting>
  <conditionalFormatting sqref="C15">
    <cfRule type="expression" dxfId="287" priority="48" stopIfTrue="1">
      <formula>C15=""</formula>
    </cfRule>
  </conditionalFormatting>
  <conditionalFormatting sqref="B14">
    <cfRule type="expression" dxfId="286" priority="47" stopIfTrue="1">
      <formula>B14=""</formula>
    </cfRule>
  </conditionalFormatting>
  <conditionalFormatting sqref="C14">
    <cfRule type="expression" dxfId="285" priority="45" stopIfTrue="1">
      <formula>C14=""</formula>
    </cfRule>
  </conditionalFormatting>
  <conditionalFormatting sqref="D20">
    <cfRule type="expression" dxfId="284" priority="30" stopIfTrue="1">
      <formula>D20=""</formula>
    </cfRule>
  </conditionalFormatting>
  <conditionalFormatting sqref="B17">
    <cfRule type="expression" dxfId="283" priority="44" stopIfTrue="1">
      <formula>B17=""</formula>
    </cfRule>
  </conditionalFormatting>
  <conditionalFormatting sqref="C17">
    <cfRule type="expression" dxfId="282" priority="42" stopIfTrue="1">
      <formula>C17=""</formula>
    </cfRule>
  </conditionalFormatting>
  <conditionalFormatting sqref="B16">
    <cfRule type="expression" dxfId="281" priority="41" stopIfTrue="1">
      <formula>B16=""</formula>
    </cfRule>
  </conditionalFormatting>
  <conditionalFormatting sqref="C16">
    <cfRule type="expression" dxfId="280" priority="39" stopIfTrue="1">
      <formula>C16=""</formula>
    </cfRule>
  </conditionalFormatting>
  <conditionalFormatting sqref="B19">
    <cfRule type="expression" dxfId="279" priority="38" stopIfTrue="1">
      <formula>B19=""</formula>
    </cfRule>
  </conditionalFormatting>
  <conditionalFormatting sqref="C19">
    <cfRule type="expression" dxfId="278" priority="36" stopIfTrue="1">
      <formula>C19=""</formula>
    </cfRule>
  </conditionalFormatting>
  <conditionalFormatting sqref="B18">
    <cfRule type="expression" dxfId="277" priority="35" stopIfTrue="1">
      <formula>B18=""</formula>
    </cfRule>
  </conditionalFormatting>
  <conditionalFormatting sqref="C18">
    <cfRule type="expression" dxfId="276" priority="33" stopIfTrue="1">
      <formula>C18=""</formula>
    </cfRule>
  </conditionalFormatting>
  <conditionalFormatting sqref="D21">
    <cfRule type="expression" dxfId="275" priority="31" stopIfTrue="1">
      <formula>D21=""</formula>
    </cfRule>
  </conditionalFormatting>
  <conditionalFormatting sqref="D7">
    <cfRule type="expression" dxfId="274" priority="32" stopIfTrue="1">
      <formula>D7=""</formula>
    </cfRule>
  </conditionalFormatting>
  <conditionalFormatting sqref="D6">
    <cfRule type="expression" dxfId="273" priority="29" stopIfTrue="1">
      <formula>D6=""</formula>
    </cfRule>
  </conditionalFormatting>
  <conditionalFormatting sqref="D9">
    <cfRule type="expression" dxfId="272" priority="28" stopIfTrue="1">
      <formula>D9=""</formula>
    </cfRule>
  </conditionalFormatting>
  <conditionalFormatting sqref="D8">
    <cfRule type="expression" dxfId="271" priority="27" stopIfTrue="1">
      <formula>D8=""</formula>
    </cfRule>
  </conditionalFormatting>
  <conditionalFormatting sqref="D11">
    <cfRule type="expression" dxfId="270" priority="26" stopIfTrue="1">
      <formula>D11=""</formula>
    </cfRule>
  </conditionalFormatting>
  <conditionalFormatting sqref="D10">
    <cfRule type="expression" dxfId="269" priority="25" stopIfTrue="1">
      <formula>D10=""</formula>
    </cfRule>
  </conditionalFormatting>
  <conditionalFormatting sqref="D13">
    <cfRule type="expression" dxfId="268" priority="24" stopIfTrue="1">
      <formula>D13=""</formula>
    </cfRule>
  </conditionalFormatting>
  <conditionalFormatting sqref="D12">
    <cfRule type="expression" dxfId="267" priority="23" stopIfTrue="1">
      <formula>D12=""</formula>
    </cfRule>
  </conditionalFormatting>
  <conditionalFormatting sqref="D15">
    <cfRule type="expression" dxfId="266" priority="22" stopIfTrue="1">
      <formula>D15=""</formula>
    </cfRule>
  </conditionalFormatting>
  <conditionalFormatting sqref="D14">
    <cfRule type="expression" dxfId="265" priority="21" stopIfTrue="1">
      <formula>D14=""</formula>
    </cfRule>
  </conditionalFormatting>
  <conditionalFormatting sqref="D17">
    <cfRule type="expression" dxfId="264" priority="20" stopIfTrue="1">
      <formula>D17=""</formula>
    </cfRule>
  </conditionalFormatting>
  <conditionalFormatting sqref="D16">
    <cfRule type="expression" dxfId="263" priority="19" stopIfTrue="1">
      <formula>D16=""</formula>
    </cfRule>
  </conditionalFormatting>
  <conditionalFormatting sqref="D19">
    <cfRule type="expression" dxfId="262" priority="18" stopIfTrue="1">
      <formula>D19=""</formula>
    </cfRule>
  </conditionalFormatting>
  <conditionalFormatting sqref="D18">
    <cfRule type="expression" dxfId="261" priority="17" stopIfTrue="1">
      <formula>D18=""</formula>
    </cfRule>
  </conditionalFormatting>
  <conditionalFormatting sqref="E21">
    <cfRule type="expression" dxfId="260" priority="15" stopIfTrue="1">
      <formula>E21=""</formula>
    </cfRule>
  </conditionalFormatting>
  <conditionalFormatting sqref="E7">
    <cfRule type="expression" dxfId="259" priority="16" stopIfTrue="1">
      <formula>E7=""</formula>
    </cfRule>
  </conditionalFormatting>
  <conditionalFormatting sqref="E20">
    <cfRule type="expression" dxfId="258" priority="14" stopIfTrue="1">
      <formula>E20=""</formula>
    </cfRule>
  </conditionalFormatting>
  <conditionalFormatting sqref="E6">
    <cfRule type="expression" dxfId="257" priority="13" stopIfTrue="1">
      <formula>E6=""</formula>
    </cfRule>
  </conditionalFormatting>
  <conditionalFormatting sqref="E9">
    <cfRule type="expression" dxfId="256" priority="12" stopIfTrue="1">
      <formula>E9=""</formula>
    </cfRule>
  </conditionalFormatting>
  <conditionalFormatting sqref="E8">
    <cfRule type="expression" dxfId="255" priority="11" stopIfTrue="1">
      <formula>E8=""</formula>
    </cfRule>
  </conditionalFormatting>
  <conditionalFormatting sqref="E11">
    <cfRule type="expression" dxfId="254" priority="10" stopIfTrue="1">
      <formula>E11=""</formula>
    </cfRule>
  </conditionalFormatting>
  <conditionalFormatting sqref="E10">
    <cfRule type="expression" dxfId="253" priority="9" stopIfTrue="1">
      <formula>E10=""</formula>
    </cfRule>
  </conditionalFormatting>
  <conditionalFormatting sqref="E13">
    <cfRule type="expression" dxfId="252" priority="8" stopIfTrue="1">
      <formula>E13=""</formula>
    </cfRule>
  </conditionalFormatting>
  <conditionalFormatting sqref="E12">
    <cfRule type="expression" dxfId="251" priority="7" stopIfTrue="1">
      <formula>E12=""</formula>
    </cfRule>
  </conditionalFormatting>
  <conditionalFormatting sqref="E15">
    <cfRule type="expression" dxfId="250" priority="6" stopIfTrue="1">
      <formula>E15=""</formula>
    </cfRule>
  </conditionalFormatting>
  <conditionalFormatting sqref="E14">
    <cfRule type="expression" dxfId="249" priority="5" stopIfTrue="1">
      <formula>E14=""</formula>
    </cfRule>
  </conditionalFormatting>
  <conditionalFormatting sqref="E17">
    <cfRule type="expression" dxfId="248" priority="4" stopIfTrue="1">
      <formula>E17=""</formula>
    </cfRule>
  </conditionalFormatting>
  <conditionalFormatting sqref="E16">
    <cfRule type="expression" dxfId="247" priority="3" stopIfTrue="1">
      <formula>E16=""</formula>
    </cfRule>
  </conditionalFormatting>
  <conditionalFormatting sqref="E19">
    <cfRule type="expression" dxfId="246" priority="2" stopIfTrue="1">
      <formula>E19=""</formula>
    </cfRule>
  </conditionalFormatting>
  <conditionalFormatting sqref="E18">
    <cfRule type="expression" dxfId="245" priority="1" stopIfTrue="1">
      <formula>E18=""</formula>
    </cfRule>
  </conditionalFormatting>
  <dataValidations count="2">
    <dataValidation operator="greaterThanOrEqual" allowBlank="1" showErrorMessage="1" prompt="Value in million CHF" sqref="C6:E21" xr:uid="{2AB7D8EC-3064-4C7D-885E-339848247F22}"/>
    <dataValidation type="whole" operator="greaterThanOrEqual" allowBlank="1" showErrorMessage="1" prompt="Value in million CHF" sqref="B6:B21" xr:uid="{0155480B-E616-4A1A-9646-BB46DFF3E059}">
      <formula1>0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2615-33C6-494C-8DA6-1213BAADE6C8}">
  <dimension ref="A1:AX36"/>
  <sheetViews>
    <sheetView workbookViewId="0">
      <selection activeCell="B6" sqref="B6:E21"/>
    </sheetView>
  </sheetViews>
  <sheetFormatPr defaultColWidth="0" defaultRowHeight="17.25" zeroHeight="1" x14ac:dyDescent="0.4"/>
  <cols>
    <col min="1" max="1" width="2.875" style="2" customWidth="1"/>
    <col min="2" max="5" width="15.75" style="2" customWidth="1"/>
    <col min="6" max="6" width="4.625" style="2" customWidth="1"/>
    <col min="7" max="50" width="0" hidden="1" customWidth="1"/>
    <col min="51" max="16384" width="9" hidden="1"/>
  </cols>
  <sheetData>
    <row r="1" spans="1:8" s="2" customFormat="1" ht="13.9" customHeight="1" x14ac:dyDescent="0.4">
      <c r="A1" s="5"/>
      <c r="B1" s="5"/>
      <c r="C1" s="5"/>
      <c r="D1" s="5"/>
      <c r="E1" s="5"/>
      <c r="F1" s="5"/>
      <c r="G1" s="5"/>
      <c r="H1" s="5"/>
    </row>
    <row r="2" spans="1:8" s="2" customFormat="1" ht="39" customHeight="1" x14ac:dyDescent="0.4">
      <c r="A2" s="5"/>
      <c r="B2" s="5"/>
      <c r="C2" s="5"/>
      <c r="D2" s="5"/>
      <c r="E2" s="5"/>
      <c r="F2" s="5"/>
      <c r="G2" s="5"/>
      <c r="H2" s="5"/>
    </row>
    <row r="3" spans="1:8" s="2" customFormat="1" ht="17.25" customHeight="1" x14ac:dyDescent="0.4">
      <c r="A3" s="5"/>
      <c r="B3" s="5"/>
      <c r="C3" s="5"/>
      <c r="D3" s="5"/>
      <c r="E3" s="5"/>
      <c r="F3" s="5"/>
      <c r="G3" s="5"/>
      <c r="H3" s="5"/>
    </row>
    <row r="4" spans="1:8" s="2" customFormat="1" ht="33.75" customHeight="1" x14ac:dyDescent="0.4">
      <c r="A4" s="5"/>
      <c r="B4" s="350" t="s">
        <v>101</v>
      </c>
      <c r="C4" s="350"/>
      <c r="D4" s="350"/>
      <c r="E4" s="350"/>
      <c r="F4" s="5"/>
      <c r="G4" s="147"/>
    </row>
    <row r="5" spans="1:8" s="2" customFormat="1" ht="39" customHeight="1" x14ac:dyDescent="0.4">
      <c r="A5" s="5"/>
      <c r="B5" s="153" t="s">
        <v>204</v>
      </c>
      <c r="C5" s="301" t="s">
        <v>102</v>
      </c>
      <c r="D5" s="301" t="s">
        <v>99</v>
      </c>
      <c r="E5" s="301" t="s">
        <v>103</v>
      </c>
      <c r="F5" s="5"/>
    </row>
    <row r="6" spans="1:8" s="3" customFormat="1" ht="30" customHeight="1" x14ac:dyDescent="0.4">
      <c r="A6" s="4"/>
      <c r="B6" s="222"/>
      <c r="C6" s="226"/>
      <c r="D6" s="226"/>
      <c r="E6" s="226"/>
      <c r="F6" s="5"/>
    </row>
    <row r="7" spans="1:8" s="3" customFormat="1" ht="30" customHeight="1" x14ac:dyDescent="0.4">
      <c r="A7" s="4"/>
      <c r="B7" s="223"/>
      <c r="C7" s="227"/>
      <c r="D7" s="227"/>
      <c r="E7" s="227"/>
      <c r="F7" s="5"/>
    </row>
    <row r="8" spans="1:8" s="3" customFormat="1" ht="30" customHeight="1" x14ac:dyDescent="0.4">
      <c r="A8" s="4"/>
      <c r="B8" s="224"/>
      <c r="C8" s="226"/>
      <c r="D8" s="226"/>
      <c r="E8" s="226"/>
      <c r="F8" s="5"/>
    </row>
    <row r="9" spans="1:8" s="3" customFormat="1" ht="30" customHeight="1" x14ac:dyDescent="0.4">
      <c r="A9" s="4"/>
      <c r="B9" s="223"/>
      <c r="C9" s="227"/>
      <c r="D9" s="227"/>
      <c r="E9" s="227"/>
      <c r="F9" s="5"/>
    </row>
    <row r="10" spans="1:8" s="3" customFormat="1" ht="30" customHeight="1" x14ac:dyDescent="0.4">
      <c r="A10" s="4"/>
      <c r="B10" s="224"/>
      <c r="C10" s="226"/>
      <c r="D10" s="226"/>
      <c r="E10" s="226"/>
      <c r="F10" s="5"/>
    </row>
    <row r="11" spans="1:8" s="3" customFormat="1" ht="30" customHeight="1" x14ac:dyDescent="0.4">
      <c r="A11" s="4"/>
      <c r="B11" s="223"/>
      <c r="C11" s="227"/>
      <c r="D11" s="227"/>
      <c r="E11" s="227"/>
      <c r="F11" s="5"/>
    </row>
    <row r="12" spans="1:8" s="3" customFormat="1" ht="30" customHeight="1" x14ac:dyDescent="0.4">
      <c r="A12" s="4"/>
      <c r="B12" s="224"/>
      <c r="C12" s="226"/>
      <c r="D12" s="226"/>
      <c r="E12" s="226"/>
      <c r="F12" s="5"/>
    </row>
    <row r="13" spans="1:8" s="3" customFormat="1" ht="30" customHeight="1" x14ac:dyDescent="0.4">
      <c r="A13" s="4"/>
      <c r="B13" s="223"/>
      <c r="C13" s="227"/>
      <c r="D13" s="227"/>
      <c r="E13" s="227"/>
      <c r="F13" s="5"/>
    </row>
    <row r="14" spans="1:8" s="3" customFormat="1" ht="30" customHeight="1" x14ac:dyDescent="0.4">
      <c r="A14" s="4"/>
      <c r="B14" s="224"/>
      <c r="C14" s="226"/>
      <c r="D14" s="226"/>
      <c r="E14" s="226"/>
      <c r="F14" s="5"/>
    </row>
    <row r="15" spans="1:8" s="3" customFormat="1" ht="30" customHeight="1" x14ac:dyDescent="0.4">
      <c r="A15" s="4"/>
      <c r="B15" s="223"/>
      <c r="C15" s="227"/>
      <c r="D15" s="227"/>
      <c r="E15" s="227"/>
      <c r="F15" s="5"/>
    </row>
    <row r="16" spans="1:8" s="3" customFormat="1" ht="30" customHeight="1" x14ac:dyDescent="0.4">
      <c r="A16" s="4"/>
      <c r="B16" s="224"/>
      <c r="C16" s="226"/>
      <c r="D16" s="226"/>
      <c r="E16" s="226"/>
      <c r="F16" s="5"/>
    </row>
    <row r="17" spans="1:6" s="3" customFormat="1" ht="30" customHeight="1" x14ac:dyDescent="0.4">
      <c r="A17" s="4"/>
      <c r="B17" s="223"/>
      <c r="C17" s="227"/>
      <c r="D17" s="227"/>
      <c r="E17" s="227"/>
      <c r="F17" s="5"/>
    </row>
    <row r="18" spans="1:6" s="3" customFormat="1" ht="30" customHeight="1" x14ac:dyDescent="0.4">
      <c r="A18" s="4"/>
      <c r="B18" s="224"/>
      <c r="C18" s="226"/>
      <c r="D18" s="226"/>
      <c r="E18" s="226"/>
      <c r="F18" s="5"/>
    </row>
    <row r="19" spans="1:6" s="3" customFormat="1" ht="30" customHeight="1" x14ac:dyDescent="0.4">
      <c r="A19" s="4"/>
      <c r="B19" s="223"/>
      <c r="C19" s="227"/>
      <c r="D19" s="227"/>
      <c r="E19" s="227"/>
      <c r="F19" s="5"/>
    </row>
    <row r="20" spans="1:6" s="3" customFormat="1" ht="30" customHeight="1" x14ac:dyDescent="0.4">
      <c r="A20" s="4"/>
      <c r="B20" s="224"/>
      <c r="C20" s="226"/>
      <c r="D20" s="226"/>
      <c r="E20" s="226"/>
      <c r="F20" s="5"/>
    </row>
    <row r="21" spans="1:6" s="3" customFormat="1" ht="30" customHeight="1" x14ac:dyDescent="0.4">
      <c r="A21" s="4"/>
      <c r="B21" s="225"/>
      <c r="C21" s="228"/>
      <c r="D21" s="228"/>
      <c r="E21" s="228"/>
      <c r="F21" s="5"/>
    </row>
    <row r="22" spans="1:6" s="5" customFormat="1" ht="15.75" customHeight="1" x14ac:dyDescent="0.4">
      <c r="B22" s="32"/>
      <c r="C22" s="33"/>
      <c r="D22" s="33"/>
      <c r="E22" s="33"/>
    </row>
    <row r="23" spans="1:6" s="4" customFormat="1" ht="34.35" customHeight="1" x14ac:dyDescent="0.4">
      <c r="B23" s="5"/>
      <c r="C23" s="5"/>
      <c r="D23" s="5"/>
      <c r="E23" s="5"/>
      <c r="F23" s="5"/>
    </row>
    <row r="24" spans="1:6" hidden="1" x14ac:dyDescent="0.4">
      <c r="A24" s="3"/>
    </row>
    <row r="25" spans="1:6" hidden="1" x14ac:dyDescent="0.4">
      <c r="A25" s="3"/>
    </row>
    <row r="26" spans="1:6" hidden="1" x14ac:dyDescent="0.4">
      <c r="A26" s="3"/>
    </row>
    <row r="27" spans="1:6" hidden="1" x14ac:dyDescent="0.4">
      <c r="A27" s="3"/>
    </row>
    <row r="28" spans="1:6" hidden="1" x14ac:dyDescent="0.4">
      <c r="A28" s="3"/>
    </row>
    <row r="29" spans="1:6" hidden="1" x14ac:dyDescent="0.4">
      <c r="A29" s="3"/>
      <c r="F29" s="3"/>
    </row>
    <row r="30" spans="1:6" hidden="1" x14ac:dyDescent="0.4">
      <c r="A30" s="3"/>
      <c r="F30" s="3"/>
    </row>
    <row r="31" spans="1:6" hidden="1" x14ac:dyDescent="0.4">
      <c r="F31" s="3"/>
    </row>
    <row r="32" spans="1:6" hidden="1" x14ac:dyDescent="0.4"/>
    <row r="33" hidden="1" x14ac:dyDescent="0.4"/>
    <row r="34" hidden="1" x14ac:dyDescent="0.4"/>
    <row r="35" hidden="1" x14ac:dyDescent="0.4"/>
    <row r="36" hidden="1" x14ac:dyDescent="0.4"/>
  </sheetData>
  <sheetProtection algorithmName="SHA-512" hashValue="QQgoIYrdgUOFmjBy8IAS3x0MlryhkOfxkXhcz4HqgcCwwtUF1h26cdRDZzijz337lIjniYi8/4I4ItVxp5QRfA==" saltValue="Xdo2muHJZJH4PIsfujhggQ==" spinCount="100000" sheet="1" objects="1" scenarios="1"/>
  <mergeCells count="1">
    <mergeCell ref="B4:E4"/>
  </mergeCells>
  <conditionalFormatting sqref="B7">
    <cfRule type="expression" dxfId="244" priority="64" stopIfTrue="1">
      <formula>B7=""</formula>
    </cfRule>
  </conditionalFormatting>
  <conditionalFormatting sqref="B21">
    <cfRule type="expression" dxfId="243" priority="63" stopIfTrue="1">
      <formula>B21=""</formula>
    </cfRule>
  </conditionalFormatting>
  <conditionalFormatting sqref="B20">
    <cfRule type="expression" dxfId="242" priority="62" stopIfTrue="1">
      <formula>B20=""</formula>
    </cfRule>
  </conditionalFormatting>
  <conditionalFormatting sqref="C21">
    <cfRule type="expression" dxfId="241" priority="60" stopIfTrue="1">
      <formula>C21=""</formula>
    </cfRule>
  </conditionalFormatting>
  <conditionalFormatting sqref="B6">
    <cfRule type="expression" dxfId="240" priority="58" stopIfTrue="1">
      <formula>B6=""</formula>
    </cfRule>
  </conditionalFormatting>
  <conditionalFormatting sqref="C6">
    <cfRule type="expression" dxfId="239" priority="57" stopIfTrue="1">
      <formula>C6=""</formula>
    </cfRule>
  </conditionalFormatting>
  <conditionalFormatting sqref="B9">
    <cfRule type="expression" dxfId="238" priority="56" stopIfTrue="1">
      <formula>B9=""</formula>
    </cfRule>
  </conditionalFormatting>
  <conditionalFormatting sqref="C9">
    <cfRule type="expression" dxfId="237" priority="55" stopIfTrue="1">
      <formula>C9=""</formula>
    </cfRule>
  </conditionalFormatting>
  <conditionalFormatting sqref="B8">
    <cfRule type="expression" dxfId="236" priority="54" stopIfTrue="1">
      <formula>B8=""</formula>
    </cfRule>
  </conditionalFormatting>
  <conditionalFormatting sqref="C8">
    <cfRule type="expression" dxfId="235" priority="53" stopIfTrue="1">
      <formula>C8=""</formula>
    </cfRule>
  </conditionalFormatting>
  <conditionalFormatting sqref="B11">
    <cfRule type="expression" dxfId="234" priority="52" stopIfTrue="1">
      <formula>B11=""</formula>
    </cfRule>
  </conditionalFormatting>
  <conditionalFormatting sqref="C11">
    <cfRule type="expression" dxfId="233" priority="51" stopIfTrue="1">
      <formula>C11=""</formula>
    </cfRule>
  </conditionalFormatting>
  <conditionalFormatting sqref="B10">
    <cfRule type="expression" dxfId="232" priority="50" stopIfTrue="1">
      <formula>B10=""</formula>
    </cfRule>
  </conditionalFormatting>
  <conditionalFormatting sqref="C10">
    <cfRule type="expression" dxfId="231" priority="49" stopIfTrue="1">
      <formula>C10=""</formula>
    </cfRule>
  </conditionalFormatting>
  <conditionalFormatting sqref="B13">
    <cfRule type="expression" dxfId="230" priority="48" stopIfTrue="1">
      <formula>B13=""</formula>
    </cfRule>
  </conditionalFormatting>
  <conditionalFormatting sqref="C13">
    <cfRule type="expression" dxfId="229" priority="47" stopIfTrue="1">
      <formula>C13=""</formula>
    </cfRule>
  </conditionalFormatting>
  <conditionalFormatting sqref="B12">
    <cfRule type="expression" dxfId="228" priority="46" stopIfTrue="1">
      <formula>B12=""</formula>
    </cfRule>
  </conditionalFormatting>
  <conditionalFormatting sqref="C12">
    <cfRule type="expression" dxfId="227" priority="45" stopIfTrue="1">
      <formula>C12=""</formula>
    </cfRule>
  </conditionalFormatting>
  <conditionalFormatting sqref="B15">
    <cfRule type="expression" dxfId="226" priority="44" stopIfTrue="1">
      <formula>B15=""</formula>
    </cfRule>
  </conditionalFormatting>
  <conditionalFormatting sqref="C15">
    <cfRule type="expression" dxfId="225" priority="43" stopIfTrue="1">
      <formula>C15=""</formula>
    </cfRule>
  </conditionalFormatting>
  <conditionalFormatting sqref="B14">
    <cfRule type="expression" dxfId="224" priority="42" stopIfTrue="1">
      <formula>B14=""</formula>
    </cfRule>
  </conditionalFormatting>
  <conditionalFormatting sqref="C14">
    <cfRule type="expression" dxfId="223" priority="41" stopIfTrue="1">
      <formula>C14=""</formula>
    </cfRule>
  </conditionalFormatting>
  <conditionalFormatting sqref="B17">
    <cfRule type="expression" dxfId="222" priority="40" stopIfTrue="1">
      <formula>B17=""</formula>
    </cfRule>
  </conditionalFormatting>
  <conditionalFormatting sqref="C17">
    <cfRule type="expression" dxfId="221" priority="39" stopIfTrue="1">
      <formula>C17=""</formula>
    </cfRule>
  </conditionalFormatting>
  <conditionalFormatting sqref="B16">
    <cfRule type="expression" dxfId="220" priority="38" stopIfTrue="1">
      <formula>B16=""</formula>
    </cfRule>
  </conditionalFormatting>
  <conditionalFormatting sqref="C16">
    <cfRule type="expression" dxfId="219" priority="37" stopIfTrue="1">
      <formula>C16=""</formula>
    </cfRule>
  </conditionalFormatting>
  <conditionalFormatting sqref="B19">
    <cfRule type="expression" dxfId="218" priority="36" stopIfTrue="1">
      <formula>B19=""</formula>
    </cfRule>
  </conditionalFormatting>
  <conditionalFormatting sqref="C18">
    <cfRule type="expression" dxfId="217" priority="33" stopIfTrue="1">
      <formula>C18=""</formula>
    </cfRule>
  </conditionalFormatting>
  <conditionalFormatting sqref="D7">
    <cfRule type="expression" dxfId="216" priority="32" stopIfTrue="1">
      <formula>D7=""</formula>
    </cfRule>
  </conditionalFormatting>
  <conditionalFormatting sqref="D6">
    <cfRule type="expression" dxfId="215" priority="29" stopIfTrue="1">
      <formula>D6=""</formula>
    </cfRule>
  </conditionalFormatting>
  <conditionalFormatting sqref="D9">
    <cfRule type="expression" dxfId="214" priority="28" stopIfTrue="1">
      <formula>D9=""</formula>
    </cfRule>
  </conditionalFormatting>
  <conditionalFormatting sqref="D8">
    <cfRule type="expression" dxfId="213" priority="27" stopIfTrue="1">
      <formula>D8=""</formula>
    </cfRule>
  </conditionalFormatting>
  <conditionalFormatting sqref="D11">
    <cfRule type="expression" dxfId="212" priority="26" stopIfTrue="1">
      <formula>D11=""</formula>
    </cfRule>
  </conditionalFormatting>
  <conditionalFormatting sqref="D10">
    <cfRule type="expression" dxfId="211" priority="25" stopIfTrue="1">
      <formula>D10=""</formula>
    </cfRule>
  </conditionalFormatting>
  <conditionalFormatting sqref="D13">
    <cfRule type="expression" dxfId="210" priority="24" stopIfTrue="1">
      <formula>D13=""</formula>
    </cfRule>
  </conditionalFormatting>
  <conditionalFormatting sqref="D12">
    <cfRule type="expression" dxfId="209" priority="23" stopIfTrue="1">
      <formula>D12=""</formula>
    </cfRule>
  </conditionalFormatting>
  <conditionalFormatting sqref="D15">
    <cfRule type="expression" dxfId="208" priority="22" stopIfTrue="1">
      <formula>D15=""</formula>
    </cfRule>
  </conditionalFormatting>
  <conditionalFormatting sqref="D14">
    <cfRule type="expression" dxfId="207" priority="21" stopIfTrue="1">
      <formula>D14=""</formula>
    </cfRule>
  </conditionalFormatting>
  <conditionalFormatting sqref="D17">
    <cfRule type="expression" dxfId="206" priority="20" stopIfTrue="1">
      <formula>D17=""</formula>
    </cfRule>
  </conditionalFormatting>
  <conditionalFormatting sqref="D16">
    <cfRule type="expression" dxfId="205" priority="19" stopIfTrue="1">
      <formula>D16=""</formula>
    </cfRule>
  </conditionalFormatting>
  <conditionalFormatting sqref="D19">
    <cfRule type="expression" dxfId="204" priority="18" stopIfTrue="1">
      <formula>D19=""</formula>
    </cfRule>
  </conditionalFormatting>
  <conditionalFormatting sqref="D18">
    <cfRule type="expression" dxfId="203" priority="17" stopIfTrue="1">
      <formula>D18=""</formula>
    </cfRule>
  </conditionalFormatting>
  <conditionalFormatting sqref="E7">
    <cfRule type="expression" dxfId="202" priority="16" stopIfTrue="1">
      <formula>E7=""</formula>
    </cfRule>
  </conditionalFormatting>
  <conditionalFormatting sqref="E6">
    <cfRule type="expression" dxfId="201" priority="13" stopIfTrue="1">
      <formula>E6=""</formula>
    </cfRule>
  </conditionalFormatting>
  <conditionalFormatting sqref="E9">
    <cfRule type="expression" dxfId="200" priority="12" stopIfTrue="1">
      <formula>E9=""</formula>
    </cfRule>
  </conditionalFormatting>
  <conditionalFormatting sqref="E8">
    <cfRule type="expression" dxfId="199" priority="11" stopIfTrue="1">
      <formula>E8=""</formula>
    </cfRule>
  </conditionalFormatting>
  <conditionalFormatting sqref="E11">
    <cfRule type="expression" dxfId="198" priority="10" stopIfTrue="1">
      <formula>E11=""</formula>
    </cfRule>
  </conditionalFormatting>
  <conditionalFormatting sqref="E10">
    <cfRule type="expression" dxfId="197" priority="9" stopIfTrue="1">
      <formula>E10=""</formula>
    </cfRule>
  </conditionalFormatting>
  <conditionalFormatting sqref="E13">
    <cfRule type="expression" dxfId="196" priority="8" stopIfTrue="1">
      <formula>E13=""</formula>
    </cfRule>
  </conditionalFormatting>
  <conditionalFormatting sqref="E14">
    <cfRule type="expression" dxfId="195" priority="5" stopIfTrue="1">
      <formula>E14=""</formula>
    </cfRule>
  </conditionalFormatting>
  <conditionalFormatting sqref="E17">
    <cfRule type="expression" dxfId="194" priority="4" stopIfTrue="1">
      <formula>E17=""</formula>
    </cfRule>
  </conditionalFormatting>
  <conditionalFormatting sqref="E16">
    <cfRule type="expression" dxfId="193" priority="3" stopIfTrue="1">
      <formula>E16=""</formula>
    </cfRule>
  </conditionalFormatting>
  <conditionalFormatting sqref="E19">
    <cfRule type="expression" dxfId="192" priority="2" stopIfTrue="1">
      <formula>E19=""</formula>
    </cfRule>
  </conditionalFormatting>
  <conditionalFormatting sqref="E18">
    <cfRule type="expression" dxfId="191" priority="1" stopIfTrue="1">
      <formula>E18=""</formula>
    </cfRule>
  </conditionalFormatting>
  <conditionalFormatting sqref="C7">
    <cfRule type="expression" dxfId="190" priority="61" stopIfTrue="1">
      <formula>C7=""</formula>
    </cfRule>
  </conditionalFormatting>
  <conditionalFormatting sqref="C20">
    <cfRule type="expression" dxfId="189" priority="59" stopIfTrue="1">
      <formula>C20=""</formula>
    </cfRule>
  </conditionalFormatting>
  <conditionalFormatting sqref="D20">
    <cfRule type="expression" dxfId="188" priority="30" stopIfTrue="1">
      <formula>D20=""</formula>
    </cfRule>
  </conditionalFormatting>
  <conditionalFormatting sqref="C19">
    <cfRule type="expression" dxfId="187" priority="35" stopIfTrue="1">
      <formula>C19=""</formula>
    </cfRule>
  </conditionalFormatting>
  <conditionalFormatting sqref="B18">
    <cfRule type="expression" dxfId="186" priority="34" stopIfTrue="1">
      <formula>B18=""</formula>
    </cfRule>
  </conditionalFormatting>
  <conditionalFormatting sqref="D21">
    <cfRule type="expression" dxfId="185" priority="31" stopIfTrue="1">
      <formula>D21=""</formula>
    </cfRule>
  </conditionalFormatting>
  <conditionalFormatting sqref="E21">
    <cfRule type="expression" dxfId="184" priority="15" stopIfTrue="1">
      <formula>E21=""</formula>
    </cfRule>
  </conditionalFormatting>
  <conditionalFormatting sqref="E20">
    <cfRule type="expression" dxfId="183" priority="14" stopIfTrue="1">
      <formula>E20=""</formula>
    </cfRule>
  </conditionalFormatting>
  <conditionalFormatting sqref="E12">
    <cfRule type="expression" dxfId="182" priority="7" stopIfTrue="1">
      <formula>E12=""</formula>
    </cfRule>
  </conditionalFormatting>
  <conditionalFormatting sqref="E15">
    <cfRule type="expression" dxfId="181" priority="6" stopIfTrue="1">
      <formula>E15=""</formula>
    </cfRule>
  </conditionalFormatting>
  <dataValidations count="2">
    <dataValidation type="whole" operator="greaterThanOrEqual" allowBlank="1" showErrorMessage="1" prompt="Value in million CHF" sqref="E6:E21 B6:B21" xr:uid="{D80EF2B6-61B5-4A46-A5DA-7DEA211D22FE}">
      <formula1>0</formula1>
    </dataValidation>
    <dataValidation operator="greaterThanOrEqual" allowBlank="1" showErrorMessage="1" errorTitle="Fehler" error="Bitte wählen Sie ein gültiges Format." prompt="Value in million CHF" sqref="C6:D21" xr:uid="{2480EA74-B2AF-4784-A462-0436279F51E0}"/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9200-5661-4359-9594-0ADA401C1524}">
  <sheetPr>
    <pageSetUpPr fitToPage="1"/>
  </sheetPr>
  <dimension ref="A1:U54"/>
  <sheetViews>
    <sheetView showGridLines="0" zoomScaleNormal="100" zoomScaleSheetLayoutView="100" workbookViewId="0">
      <selection activeCell="C18" activeCellId="2" sqref="C6:D16 F6:G16 C18:G23"/>
    </sheetView>
  </sheetViews>
  <sheetFormatPr defaultColWidth="0" defaultRowHeight="0" customHeight="1" zeroHeight="1" x14ac:dyDescent="0.4"/>
  <cols>
    <col min="1" max="1" width="2.875" style="36" customWidth="1"/>
    <col min="2" max="2" width="40.625" style="36" customWidth="1"/>
    <col min="3" max="5" width="16.375" style="36" customWidth="1"/>
    <col min="6" max="6" width="10.875" style="36" customWidth="1"/>
    <col min="7" max="7" width="10.875" style="37" customWidth="1"/>
    <col min="8" max="9" width="9.875" style="37" customWidth="1"/>
    <col min="10" max="10" width="4.375" style="36" customWidth="1"/>
    <col min="11" max="11" width="23.375" style="36" hidden="1" customWidth="1"/>
    <col min="12" max="18" width="10.125" style="36" hidden="1" customWidth="1"/>
    <col min="19" max="21" width="23.375" style="36" hidden="1" customWidth="1"/>
    <col min="22" max="16384" width="10.125" style="36" hidden="1"/>
  </cols>
  <sheetData>
    <row r="1" spans="2:10" s="2" customFormat="1" ht="13.9" customHeight="1" x14ac:dyDescent="0.4"/>
    <row r="2" spans="2:10" s="2" customFormat="1" ht="39" customHeight="1" x14ac:dyDescent="0.4"/>
    <row r="3" spans="2:10" s="2" customFormat="1" ht="25.35" customHeight="1" x14ac:dyDescent="0.4">
      <c r="B3" s="347" t="s">
        <v>224</v>
      </c>
      <c r="C3" s="347"/>
      <c r="D3" s="347"/>
      <c r="E3" s="347"/>
      <c r="F3" s="347"/>
      <c r="G3" s="347"/>
      <c r="H3" s="347"/>
      <c r="I3" s="38"/>
    </row>
    <row r="4" spans="2:10" s="2" customFormat="1" ht="82.5" x14ac:dyDescent="0.4">
      <c r="B4" s="40"/>
      <c r="C4" s="53" t="s">
        <v>104</v>
      </c>
      <c r="D4" s="53" t="s">
        <v>105</v>
      </c>
      <c r="E4" s="53" t="s">
        <v>106</v>
      </c>
      <c r="F4" s="53" t="s">
        <v>107</v>
      </c>
      <c r="G4" s="53" t="s">
        <v>108</v>
      </c>
      <c r="H4" s="53" t="s">
        <v>109</v>
      </c>
      <c r="I4" s="54" t="s">
        <v>110</v>
      </c>
    </row>
    <row r="5" spans="2:10" s="2" customFormat="1" ht="25.35" customHeight="1" x14ac:dyDescent="0.4">
      <c r="B5" s="99" t="s">
        <v>111</v>
      </c>
      <c r="C5" s="55" t="str">
        <f t="shared" ref="C5:F5" si="0">IF(SUM(C6:C16)=0,"",SUM(C6:C16))</f>
        <v/>
      </c>
      <c r="D5" s="55" t="str">
        <f t="shared" si="0"/>
        <v/>
      </c>
      <c r="E5" s="55"/>
      <c r="F5" s="55" t="str">
        <f t="shared" si="0"/>
        <v/>
      </c>
      <c r="G5" s="55" t="str">
        <f>IF(SUM(G6:G16)=0,"",SUM(G6:G16))</f>
        <v/>
      </c>
      <c r="H5" s="56" t="str">
        <f>IF(OR(F5="",G5=""),"",IF(ISERROR(MIN(F5:G5)/((C5+C5-F5+G5)/2)),"",MIN(F5:G5)/((C5+C5-F5+G5)/2)))</f>
        <v/>
      </c>
      <c r="I5" s="56" t="str">
        <f t="shared" ref="I5:I10" si="1">IF(OR(F5="",G5=""),"",IF(C5="","",C5/(C5-F5+G5)-1))</f>
        <v/>
      </c>
    </row>
    <row r="6" spans="2:10" s="2" customFormat="1" ht="25.35" customHeight="1" x14ac:dyDescent="0.4">
      <c r="B6" s="57" t="s">
        <v>112</v>
      </c>
      <c r="C6" s="58"/>
      <c r="D6" s="58"/>
      <c r="E6" s="196"/>
      <c r="F6" s="58"/>
      <c r="G6" s="58"/>
      <c r="H6" s="59" t="str">
        <f t="shared" ref="H6:H10" si="2">IF(OR(F6="",G6=""),"",IF(ISERROR(MIN(F6:G6)/((C6+C6-F6+G6)/2)),"",MIN(F6:G6)/((C6+C6-F6+G6)/2)))</f>
        <v/>
      </c>
      <c r="I6" s="59" t="str">
        <f t="shared" si="1"/>
        <v/>
      </c>
      <c r="J6" s="39"/>
    </row>
    <row r="7" spans="2:10" s="2" customFormat="1" ht="25.35" customHeight="1" x14ac:dyDescent="0.4">
      <c r="B7" s="60" t="s">
        <v>113</v>
      </c>
      <c r="C7" s="61"/>
      <c r="D7" s="61"/>
      <c r="E7" s="196"/>
      <c r="F7" s="61"/>
      <c r="G7" s="61"/>
      <c r="H7" s="62" t="str">
        <f t="shared" si="2"/>
        <v/>
      </c>
      <c r="I7" s="62" t="str">
        <f t="shared" si="1"/>
        <v/>
      </c>
    </row>
    <row r="8" spans="2:10" s="2" customFormat="1" ht="25.35" customHeight="1" x14ac:dyDescent="0.4">
      <c r="B8" s="57" t="s">
        <v>114</v>
      </c>
      <c r="C8" s="58"/>
      <c r="D8" s="58"/>
      <c r="E8" s="196"/>
      <c r="F8" s="58"/>
      <c r="G8" s="58"/>
      <c r="H8" s="59" t="str">
        <f t="shared" si="2"/>
        <v/>
      </c>
      <c r="I8" s="59" t="str">
        <f t="shared" si="1"/>
        <v/>
      </c>
      <c r="J8" s="39"/>
    </row>
    <row r="9" spans="2:10" s="2" customFormat="1" ht="25.35" customHeight="1" x14ac:dyDescent="0.4">
      <c r="B9" s="60" t="s">
        <v>115</v>
      </c>
      <c r="C9" s="61"/>
      <c r="D9" s="61"/>
      <c r="E9" s="196"/>
      <c r="F9" s="61"/>
      <c r="G9" s="61"/>
      <c r="H9" s="62" t="str">
        <f t="shared" si="2"/>
        <v/>
      </c>
      <c r="I9" s="62" t="str">
        <f t="shared" si="1"/>
        <v/>
      </c>
    </row>
    <row r="10" spans="2:10" s="2" customFormat="1" ht="25.35" customHeight="1" x14ac:dyDescent="0.4">
      <c r="B10" s="57" t="s">
        <v>116</v>
      </c>
      <c r="C10" s="58"/>
      <c r="D10" s="58"/>
      <c r="E10" s="196"/>
      <c r="F10" s="58"/>
      <c r="G10" s="58"/>
      <c r="H10" s="59" t="str">
        <f t="shared" si="2"/>
        <v/>
      </c>
      <c r="I10" s="59" t="str">
        <f t="shared" si="1"/>
        <v/>
      </c>
    </row>
    <row r="11" spans="2:10" s="2" customFormat="1" ht="25.35" customHeight="1" x14ac:dyDescent="0.4">
      <c r="B11" s="60" t="s">
        <v>117</v>
      </c>
      <c r="C11" s="61"/>
      <c r="D11" s="61"/>
      <c r="E11" s="196"/>
      <c r="F11" s="61"/>
      <c r="G11" s="61"/>
      <c r="H11" s="62" t="str">
        <f t="shared" ref="H11:H16" si="3">IF(OR(F11="",G11=""),"",IF(ISERROR(MIN(F11:G11)/((C11+C11-F11+G11)/2)),"",MIN(F11:G11)/((C11+C11-F11+G11)/2)))</f>
        <v/>
      </c>
      <c r="I11" s="62" t="str">
        <f t="shared" ref="I11:I16" si="4">IF(OR(F11="",G11=""),"",IF(C11="","",C11/(C11-F11+G11)-1))</f>
        <v/>
      </c>
    </row>
    <row r="12" spans="2:10" s="2" customFormat="1" ht="25.35" customHeight="1" x14ac:dyDescent="0.4">
      <c r="B12" s="57" t="s">
        <v>118</v>
      </c>
      <c r="C12" s="58"/>
      <c r="D12" s="58"/>
      <c r="E12" s="196"/>
      <c r="F12" s="58"/>
      <c r="G12" s="58"/>
      <c r="H12" s="59" t="str">
        <f t="shared" si="3"/>
        <v/>
      </c>
      <c r="I12" s="59" t="str">
        <f t="shared" si="4"/>
        <v/>
      </c>
    </row>
    <row r="13" spans="2:10" s="2" customFormat="1" ht="25.35" customHeight="1" x14ac:dyDescent="0.4">
      <c r="B13" s="60" t="s">
        <v>119</v>
      </c>
      <c r="C13" s="61"/>
      <c r="D13" s="61"/>
      <c r="E13" s="196"/>
      <c r="F13" s="61"/>
      <c r="G13" s="61"/>
      <c r="H13" s="62" t="str">
        <f t="shared" si="3"/>
        <v/>
      </c>
      <c r="I13" s="63" t="str">
        <f t="shared" si="4"/>
        <v/>
      </c>
    </row>
    <row r="14" spans="2:10" s="2" customFormat="1" ht="25.35" customHeight="1" x14ac:dyDescent="0.4">
      <c r="B14" s="57" t="s">
        <v>120</v>
      </c>
      <c r="C14" s="58"/>
      <c r="D14" s="58"/>
      <c r="E14" s="196"/>
      <c r="F14" s="58"/>
      <c r="G14" s="58"/>
      <c r="H14" s="59" t="str">
        <f t="shared" si="3"/>
        <v/>
      </c>
      <c r="I14" s="59" t="str">
        <f t="shared" si="4"/>
        <v/>
      </c>
    </row>
    <row r="15" spans="2:10" s="2" customFormat="1" ht="25.35" customHeight="1" x14ac:dyDescent="0.4">
      <c r="B15" s="60" t="s">
        <v>121</v>
      </c>
      <c r="C15" s="61"/>
      <c r="D15" s="61"/>
      <c r="E15" s="196"/>
      <c r="F15" s="61"/>
      <c r="G15" s="61"/>
      <c r="H15" s="62" t="str">
        <f t="shared" si="3"/>
        <v/>
      </c>
      <c r="I15" s="62" t="str">
        <f t="shared" si="4"/>
        <v/>
      </c>
    </row>
    <row r="16" spans="2:10" s="2" customFormat="1" ht="25.35" customHeight="1" x14ac:dyDescent="0.4">
      <c r="B16" s="57" t="s">
        <v>122</v>
      </c>
      <c r="C16" s="58"/>
      <c r="D16" s="58"/>
      <c r="E16" s="196"/>
      <c r="F16" s="58"/>
      <c r="G16" s="58"/>
      <c r="H16" s="59" t="str">
        <f t="shared" si="3"/>
        <v/>
      </c>
      <c r="I16" s="59" t="str">
        <f t="shared" si="4"/>
        <v/>
      </c>
    </row>
    <row r="17" spans="2:10" s="2" customFormat="1" ht="25.35" customHeight="1" x14ac:dyDescent="0.4">
      <c r="B17" s="99" t="s">
        <v>123</v>
      </c>
      <c r="C17" s="64" t="str">
        <f>IF(SUM(C18:C23)=0,"",SUM(C18:C23))</f>
        <v/>
      </c>
      <c r="D17" s="64"/>
      <c r="E17" s="64" t="str">
        <f>IF(SUM(E18:E23)=0,"",SUM(E18:E23))</f>
        <v/>
      </c>
      <c r="F17" s="64" t="str">
        <f>IF(SUM(F18:F23)=0,"",SUM(F18:F23))</f>
        <v/>
      </c>
      <c r="G17" s="64" t="str">
        <f>IF(SUM(G18:G23)=0,"",SUM(G18:G23))</f>
        <v/>
      </c>
      <c r="H17" s="65" t="str">
        <f t="shared" ref="H17:H23" si="5">IF(OR(F17="",G17=""),"",IF(ISERROR(MIN(F17:G17)/((C17+C17-F17+G17)/2)),"",MIN(F17:G17)/((C17+C17-F17+G17)/2)))</f>
        <v/>
      </c>
      <c r="I17" s="65" t="str">
        <f t="shared" ref="I17:I23" si="6">IF(OR(F17="",G17=""),"",IF(C17="","",C17/(C17-F17+G17)-1))</f>
        <v/>
      </c>
    </row>
    <row r="18" spans="2:10" s="2" customFormat="1" ht="25.35" customHeight="1" x14ac:dyDescent="0.4">
      <c r="B18" s="57" t="s">
        <v>124</v>
      </c>
      <c r="C18" s="58"/>
      <c r="D18" s="58"/>
      <c r="E18" s="58"/>
      <c r="F18" s="58"/>
      <c r="G18" s="58"/>
      <c r="H18" s="59" t="str">
        <f t="shared" si="5"/>
        <v/>
      </c>
      <c r="I18" s="59" t="str">
        <f t="shared" si="6"/>
        <v/>
      </c>
      <c r="J18" s="39"/>
    </row>
    <row r="19" spans="2:10" s="2" customFormat="1" ht="25.35" customHeight="1" x14ac:dyDescent="0.4">
      <c r="B19" s="60" t="s">
        <v>113</v>
      </c>
      <c r="C19" s="61"/>
      <c r="D19" s="61"/>
      <c r="E19" s="61"/>
      <c r="F19" s="61"/>
      <c r="G19" s="61"/>
      <c r="H19" s="62" t="str">
        <f t="shared" si="5"/>
        <v/>
      </c>
      <c r="I19" s="62" t="str">
        <f t="shared" si="6"/>
        <v/>
      </c>
    </row>
    <row r="20" spans="2:10" s="2" customFormat="1" ht="25.35" customHeight="1" x14ac:dyDescent="0.4">
      <c r="B20" s="57" t="s">
        <v>114</v>
      </c>
      <c r="C20" s="58"/>
      <c r="D20" s="58"/>
      <c r="E20" s="58"/>
      <c r="F20" s="58"/>
      <c r="G20" s="58"/>
      <c r="H20" s="59" t="str">
        <f t="shared" si="5"/>
        <v/>
      </c>
      <c r="I20" s="59" t="str">
        <f t="shared" si="6"/>
        <v/>
      </c>
      <c r="J20" s="39"/>
    </row>
    <row r="21" spans="2:10" s="2" customFormat="1" ht="25.35" customHeight="1" x14ac:dyDescent="0.4">
      <c r="B21" s="60" t="s">
        <v>115</v>
      </c>
      <c r="C21" s="61"/>
      <c r="D21" s="61"/>
      <c r="E21" s="61"/>
      <c r="F21" s="61"/>
      <c r="G21" s="61"/>
      <c r="H21" s="62" t="str">
        <f t="shared" si="5"/>
        <v/>
      </c>
      <c r="I21" s="62" t="str">
        <f t="shared" si="6"/>
        <v/>
      </c>
    </row>
    <row r="22" spans="2:10" s="2" customFormat="1" ht="25.35" customHeight="1" x14ac:dyDescent="0.4">
      <c r="B22" s="57" t="s">
        <v>116</v>
      </c>
      <c r="C22" s="58"/>
      <c r="D22" s="58"/>
      <c r="E22" s="58"/>
      <c r="F22" s="58"/>
      <c r="G22" s="58"/>
      <c r="H22" s="59" t="str">
        <f t="shared" si="5"/>
        <v/>
      </c>
      <c r="I22" s="59" t="str">
        <f t="shared" si="6"/>
        <v/>
      </c>
    </row>
    <row r="23" spans="2:10" s="2" customFormat="1" ht="25.35" customHeight="1" x14ac:dyDescent="0.4">
      <c r="B23" s="66" t="s">
        <v>122</v>
      </c>
      <c r="C23" s="67"/>
      <c r="D23" s="67"/>
      <c r="E23" s="67"/>
      <c r="F23" s="67"/>
      <c r="G23" s="67"/>
      <c r="H23" s="68" t="str">
        <f t="shared" si="5"/>
        <v/>
      </c>
      <c r="I23" s="68" t="str">
        <f t="shared" si="6"/>
        <v/>
      </c>
    </row>
    <row r="24" spans="2:10" ht="15" customHeight="1" x14ac:dyDescent="0.4">
      <c r="B24" s="351"/>
      <c r="C24" s="352"/>
      <c r="D24" s="78"/>
    </row>
    <row r="25" spans="2:10" ht="16.5" hidden="1" x14ac:dyDescent="0.4"/>
    <row r="26" spans="2:10" ht="16.5" hidden="1" x14ac:dyDescent="0.4"/>
    <row r="27" spans="2:10" ht="16.5" hidden="1" x14ac:dyDescent="0.4"/>
    <row r="28" spans="2:10" ht="16.5" hidden="1" x14ac:dyDescent="0.4"/>
    <row r="29" spans="2:10" ht="16.5" hidden="1" x14ac:dyDescent="0.4"/>
    <row r="30" spans="2:10" ht="16.5" hidden="1" x14ac:dyDescent="0.4"/>
    <row r="31" spans="2:10" ht="16.5" hidden="1" x14ac:dyDescent="0.4"/>
    <row r="32" spans="2:10" ht="16.5" hidden="1" x14ac:dyDescent="0.4"/>
    <row r="33" ht="16.5" hidden="1" x14ac:dyDescent="0.4"/>
    <row r="34" ht="16.5" hidden="1" x14ac:dyDescent="0.4"/>
    <row r="35" ht="16.5" hidden="1" x14ac:dyDescent="0.4"/>
    <row r="36" ht="16.5" hidden="1" x14ac:dyDescent="0.4"/>
    <row r="37" ht="16.5" hidden="1" x14ac:dyDescent="0.4"/>
    <row r="38" ht="16.5" hidden="1" x14ac:dyDescent="0.4"/>
    <row r="39" ht="16.5" hidden="1" x14ac:dyDescent="0.4"/>
    <row r="40" ht="16.5" hidden="1" x14ac:dyDescent="0.4"/>
    <row r="41" ht="16.5" hidden="1" x14ac:dyDescent="0.4"/>
    <row r="42" ht="16.5" hidden="1" x14ac:dyDescent="0.4"/>
    <row r="43" ht="16.5" hidden="1" x14ac:dyDescent="0.4"/>
    <row r="44" ht="16.5" hidden="1" x14ac:dyDescent="0.4"/>
    <row r="45" ht="16.5" hidden="1" x14ac:dyDescent="0.4"/>
    <row r="46" ht="16.5" hidden="1" x14ac:dyDescent="0.4"/>
    <row r="47" ht="16.5" hidden="1" x14ac:dyDescent="0.4"/>
    <row r="48" ht="12" hidden="1" customHeight="1" x14ac:dyDescent="0.4"/>
    <row r="49" ht="12" hidden="1" customHeight="1" x14ac:dyDescent="0.4"/>
    <row r="50" ht="12" hidden="1" customHeight="1" x14ac:dyDescent="0.4"/>
    <row r="51" ht="12" hidden="1" customHeight="1" x14ac:dyDescent="0.4"/>
    <row r="52" ht="12" hidden="1" customHeight="1" x14ac:dyDescent="0.4"/>
    <row r="53" ht="12" hidden="1" customHeight="1" x14ac:dyDescent="0.4"/>
    <row r="54" ht="12" hidden="1" customHeight="1" x14ac:dyDescent="0.4"/>
  </sheetData>
  <sheetProtection algorithmName="SHA-512" hashValue="aKJZ79qdEmctuOwMJvh8e16Q30m3xll3MbesoeqMTGDv5PIWVgkTEel18v+foQmc2xB/2iLd4jGqtAzIGwtU4w==" saltValue="5d20ZVQT2ih2sy8m7a8jGA==" spinCount="100000" sheet="1" objects="1" scenarios="1"/>
  <mergeCells count="2">
    <mergeCell ref="B24:C24"/>
    <mergeCell ref="B3:H3"/>
  </mergeCells>
  <conditionalFormatting sqref="C6:D6 F6:G6">
    <cfRule type="expression" dxfId="180" priority="23" stopIfTrue="1">
      <formula>C6=""</formula>
    </cfRule>
  </conditionalFormatting>
  <conditionalFormatting sqref="C7:D7 F7:G7">
    <cfRule type="expression" dxfId="179" priority="20" stopIfTrue="1">
      <formula>C7=""</formula>
    </cfRule>
  </conditionalFormatting>
  <conditionalFormatting sqref="C19:G19">
    <cfRule type="expression" dxfId="178" priority="19" stopIfTrue="1">
      <formula>C19=""</formula>
    </cfRule>
  </conditionalFormatting>
  <conditionalFormatting sqref="C9:D9 F9:G9">
    <cfRule type="expression" dxfId="177" priority="15" stopIfTrue="1">
      <formula>C9=""</formula>
    </cfRule>
  </conditionalFormatting>
  <conditionalFormatting sqref="C8:D8 F8:G8">
    <cfRule type="expression" dxfId="176" priority="18" stopIfTrue="1">
      <formula>C8=""</formula>
    </cfRule>
  </conditionalFormatting>
  <conditionalFormatting sqref="C22:G22">
    <cfRule type="expression" dxfId="175" priority="11" stopIfTrue="1">
      <formula>C22=""</formula>
    </cfRule>
  </conditionalFormatting>
  <conditionalFormatting sqref="C10:D10 F10:G10">
    <cfRule type="expression" dxfId="174" priority="17" stopIfTrue="1">
      <formula>C10=""</formula>
    </cfRule>
  </conditionalFormatting>
  <conditionalFormatting sqref="C11:D11 F11:G11">
    <cfRule type="expression" dxfId="173" priority="14" stopIfTrue="1">
      <formula>C11=""</formula>
    </cfRule>
  </conditionalFormatting>
  <conditionalFormatting sqref="C21:G21">
    <cfRule type="expression" dxfId="172" priority="13" stopIfTrue="1">
      <formula>C21=""</formula>
    </cfRule>
  </conditionalFormatting>
  <conditionalFormatting sqref="C20:G20">
    <cfRule type="expression" dxfId="171" priority="12" stopIfTrue="1">
      <formula>C20=""</formula>
    </cfRule>
  </conditionalFormatting>
  <conditionalFormatting sqref="C18:G18">
    <cfRule type="expression" dxfId="170" priority="8" stopIfTrue="1">
      <formula>C18=""</formula>
    </cfRule>
  </conditionalFormatting>
  <conditionalFormatting sqref="C12:D12 F12:G12">
    <cfRule type="expression" dxfId="169" priority="5" stopIfTrue="1">
      <formula>C12=""</formula>
    </cfRule>
  </conditionalFormatting>
  <conditionalFormatting sqref="C23:G23">
    <cfRule type="expression" dxfId="168" priority="1" stopIfTrue="1">
      <formula>C23=""</formula>
    </cfRule>
  </conditionalFormatting>
  <conditionalFormatting sqref="C14:D14 C16:D16 F16:G16 F14:G14">
    <cfRule type="expression" dxfId="167" priority="2" stopIfTrue="1">
      <formula>C14=""</formula>
    </cfRule>
  </conditionalFormatting>
  <conditionalFormatting sqref="C13:D13 C15:D15 F15:G15 F13:G13">
    <cfRule type="expression" dxfId="166" priority="3" stopIfTrue="1">
      <formula>C13=""</formula>
    </cfRule>
  </conditionalFormatting>
  <dataValidations count="1">
    <dataValidation type="whole" operator="greaterThanOrEqual" allowBlank="1" showInputMessage="1" showErrorMessage="1" sqref="C6:G16 C18:G23" xr:uid="{22E786B9-6B5B-4A73-B77A-E6CA0EF588D4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&amp;L&amp;F&amp;R&amp;A</oddHeader>
    <oddFooter>&amp;R&amp;P /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B950-8EA8-45CB-88BF-83BF9E0B0ACB}">
  <dimension ref="A1:F35"/>
  <sheetViews>
    <sheetView zoomScaleNormal="100" workbookViewId="0">
      <selection activeCell="C6" sqref="C6:C13"/>
    </sheetView>
  </sheetViews>
  <sheetFormatPr defaultColWidth="0" defaultRowHeight="17.25" zeroHeight="1" x14ac:dyDescent="0.4"/>
  <cols>
    <col min="1" max="1" width="2.875" style="2" customWidth="1"/>
    <col min="2" max="2" width="48.875" bestFit="1" customWidth="1"/>
    <col min="3" max="3" width="28.375" customWidth="1"/>
    <col min="4" max="4" width="9" style="199" customWidth="1"/>
    <col min="5" max="16384" width="9" hidden="1"/>
  </cols>
  <sheetData>
    <row r="1" spans="1:6" s="2" customFormat="1" ht="13.9" customHeight="1" x14ac:dyDescent="0.4">
      <c r="A1" s="5"/>
      <c r="B1" s="5"/>
      <c r="C1" s="5"/>
      <c r="D1" s="5"/>
      <c r="E1" s="5"/>
      <c r="F1" s="5"/>
    </row>
    <row r="2" spans="1:6" s="2" customFormat="1" ht="39" customHeight="1" x14ac:dyDescent="0.4">
      <c r="A2" s="5"/>
      <c r="B2" s="5"/>
      <c r="C2" s="5"/>
      <c r="D2" s="5"/>
      <c r="E2" s="5"/>
      <c r="F2" s="5"/>
    </row>
    <row r="3" spans="1:6" s="2" customFormat="1" ht="17.25" customHeight="1" x14ac:dyDescent="0.4">
      <c r="A3" s="5"/>
      <c r="B3" s="5"/>
      <c r="C3" s="5"/>
      <c r="D3" s="5"/>
      <c r="E3" s="5"/>
      <c r="F3" s="5"/>
    </row>
    <row r="4" spans="1:6" x14ac:dyDescent="0.4">
      <c r="A4" s="5"/>
      <c r="B4" s="342" t="s">
        <v>18</v>
      </c>
      <c r="C4" s="342"/>
      <c r="D4" s="5"/>
    </row>
    <row r="5" spans="1:6" x14ac:dyDescent="0.4">
      <c r="A5" s="5"/>
      <c r="B5" s="302" t="s">
        <v>201</v>
      </c>
      <c r="C5" s="302" t="s">
        <v>19</v>
      </c>
      <c r="D5" s="5"/>
    </row>
    <row r="6" spans="1:6" ht="30" customHeight="1" x14ac:dyDescent="0.2">
      <c r="A6" s="4"/>
      <c r="B6" s="215" t="s">
        <v>187</v>
      </c>
      <c r="C6" s="217"/>
      <c r="D6" s="4"/>
    </row>
    <row r="7" spans="1:6" ht="30" customHeight="1" x14ac:dyDescent="0.2">
      <c r="A7" s="4"/>
      <c r="B7" s="89" t="s">
        <v>191</v>
      </c>
      <c r="C7" s="218"/>
      <c r="D7" s="4"/>
    </row>
    <row r="8" spans="1:6" ht="30" customHeight="1" x14ac:dyDescent="0.2">
      <c r="A8" s="4"/>
      <c r="B8" s="216" t="s">
        <v>189</v>
      </c>
      <c r="C8" s="219"/>
    </row>
    <row r="9" spans="1:6" ht="30" customHeight="1" x14ac:dyDescent="0.2">
      <c r="A9" s="4"/>
      <c r="B9" s="89" t="s">
        <v>190</v>
      </c>
      <c r="C9" s="218"/>
    </row>
    <row r="10" spans="1:6" ht="30" customHeight="1" x14ac:dyDescent="0.2">
      <c r="A10" s="4"/>
      <c r="B10" s="216" t="s">
        <v>184</v>
      </c>
      <c r="C10" s="219"/>
    </row>
    <row r="11" spans="1:6" ht="30" customHeight="1" x14ac:dyDescent="0.2">
      <c r="A11" s="4"/>
      <c r="B11" s="89" t="s">
        <v>185</v>
      </c>
      <c r="C11" s="218"/>
    </row>
    <row r="12" spans="1:6" ht="30" customHeight="1" x14ac:dyDescent="0.2">
      <c r="A12" s="4"/>
      <c r="B12" s="216" t="s">
        <v>186</v>
      </c>
      <c r="C12" s="219"/>
    </row>
    <row r="13" spans="1:6" ht="30" customHeight="1" x14ac:dyDescent="0.2">
      <c r="A13" s="4"/>
      <c r="B13" s="212" t="s">
        <v>188</v>
      </c>
      <c r="C13" s="220"/>
    </row>
    <row r="14" spans="1:6" s="199" customFormat="1" ht="16.5" x14ac:dyDescent="0.2">
      <c r="A14" s="4"/>
    </row>
    <row r="15" spans="1:6" ht="16.5" hidden="1" x14ac:dyDescent="0.2">
      <c r="A15" s="4"/>
    </row>
    <row r="16" spans="1:6" ht="16.5" hidden="1" x14ac:dyDescent="0.2">
      <c r="A16" s="4"/>
    </row>
    <row r="17" spans="1:1" ht="16.5" hidden="1" x14ac:dyDescent="0.2">
      <c r="A17" s="4"/>
    </row>
    <row r="18" spans="1:1" ht="16.5" hidden="1" x14ac:dyDescent="0.2">
      <c r="A18" s="4"/>
    </row>
    <row r="19" spans="1:1" ht="16.5" hidden="1" x14ac:dyDescent="0.2">
      <c r="A19" s="4"/>
    </row>
    <row r="20" spans="1:1" ht="16.5" hidden="1" x14ac:dyDescent="0.2">
      <c r="A20" s="4"/>
    </row>
    <row r="21" spans="1:1" ht="16.5" hidden="1" x14ac:dyDescent="0.2">
      <c r="A21" s="4"/>
    </row>
    <row r="22" spans="1:1" hidden="1" x14ac:dyDescent="0.4">
      <c r="A22" s="5"/>
    </row>
    <row r="23" spans="1:1" ht="16.5" hidden="1" x14ac:dyDescent="0.2">
      <c r="A23" s="4"/>
    </row>
    <row r="24" spans="1:1" ht="16.5" hidden="1" x14ac:dyDescent="0.2">
      <c r="A24" s="3"/>
    </row>
    <row r="25" spans="1:1" ht="16.5" hidden="1" x14ac:dyDescent="0.2">
      <c r="A25" s="3"/>
    </row>
    <row r="26" spans="1:1" ht="16.5" hidden="1" x14ac:dyDescent="0.2">
      <c r="A26" s="3"/>
    </row>
    <row r="27" spans="1:1" ht="16.5" hidden="1" x14ac:dyDescent="0.2">
      <c r="A27" s="3"/>
    </row>
    <row r="28" spans="1:1" ht="16.5" hidden="1" x14ac:dyDescent="0.2">
      <c r="A28" s="3"/>
    </row>
    <row r="29" spans="1:1" ht="16.5" hidden="1" x14ac:dyDescent="0.2">
      <c r="A29" s="3"/>
    </row>
    <row r="30" spans="1:1" ht="16.5" hidden="1" x14ac:dyDescent="0.2">
      <c r="A30" s="3"/>
    </row>
    <row r="31" spans="1:1" hidden="1" x14ac:dyDescent="0.4"/>
    <row r="32" spans="1:1" hidden="1" x14ac:dyDescent="0.4"/>
    <row r="33" hidden="1" x14ac:dyDescent="0.4"/>
    <row r="34" hidden="1" x14ac:dyDescent="0.4"/>
    <row r="35" hidden="1" x14ac:dyDescent="0.4"/>
  </sheetData>
  <sheetProtection algorithmName="SHA-512" hashValue="5tVKzh2JKsb/8qf5VfN9QsimjBh7ajXMtwn1yGXlD3JEdbpm8Mf+LLksNk9ZA8pBw+ISz9xYtlLzOgmz9TAO/g==" saltValue="BpE80kaqefQrvI7QZ6bOsA==" spinCount="100000" sheet="1" objects="1" scenarios="1"/>
  <mergeCells count="1">
    <mergeCell ref="B4:C4"/>
  </mergeCells>
  <conditionalFormatting sqref="C6 C8 C10 C12">
    <cfRule type="expression" dxfId="165" priority="2" stopIfTrue="1">
      <formula>C6=""</formula>
    </cfRule>
  </conditionalFormatting>
  <conditionalFormatting sqref="C7 C9 C11 C13">
    <cfRule type="expression" dxfId="164" priority="1" stopIfTrue="1">
      <formula>C7=""</formula>
    </cfRule>
  </conditionalFormatting>
  <dataValidations count="1">
    <dataValidation allowBlank="1" showInputMessage="1" sqref="C6:C13" xr:uid="{8C329A56-C17B-472D-BB16-C525E48C563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D1BB-B4B9-4006-9170-2F01AE6BAF05}">
  <sheetPr>
    <pageSetUpPr fitToPage="1"/>
  </sheetPr>
  <dimension ref="A1:AT33"/>
  <sheetViews>
    <sheetView zoomScaleNormal="100" workbookViewId="0">
      <selection activeCell="B4" sqref="B4:C4"/>
    </sheetView>
  </sheetViews>
  <sheetFormatPr defaultColWidth="0" defaultRowHeight="0" customHeight="1" zeroHeight="1" x14ac:dyDescent="0.4"/>
  <cols>
    <col min="1" max="1" width="2.875" style="2" customWidth="1"/>
    <col min="2" max="2" width="23.25" style="2" customWidth="1"/>
    <col min="3" max="3" width="39.875" style="2" customWidth="1"/>
    <col min="4" max="4" width="4.625" style="2" customWidth="1"/>
    <col min="5" max="10" width="0" style="2" hidden="1" customWidth="1"/>
    <col min="11" max="11" width="9.875" style="2" hidden="1" customWidth="1"/>
    <col min="12" max="12" width="17.875" style="2" hidden="1" customWidth="1"/>
    <col min="13" max="13" width="2.625" style="2" hidden="1" customWidth="1"/>
    <col min="14" max="14" width="37.625" style="2" hidden="1" customWidth="1"/>
    <col min="15" max="15" width="9.875" style="2" hidden="1" customWidth="1"/>
    <col min="16" max="16" width="17.875" style="2" hidden="1" customWidth="1"/>
    <col min="17" max="17" width="2.625" style="2" hidden="1" customWidth="1"/>
    <col min="18" max="18" width="28.875" style="2" hidden="1" customWidth="1"/>
    <col min="19" max="19" width="10.125" style="2" hidden="1" customWidth="1"/>
    <col min="20" max="20" width="19.375" style="2" hidden="1" customWidth="1"/>
    <col min="21" max="21" width="11.875" style="2" hidden="1" customWidth="1"/>
    <col min="22" max="22" width="2.5" style="2" hidden="1" customWidth="1"/>
    <col min="23" max="23" width="19.125" style="2" hidden="1" customWidth="1"/>
    <col min="24" max="24" width="9.875" style="2" hidden="1" customWidth="1"/>
    <col min="25" max="25" width="17.875" style="2" hidden="1" customWidth="1"/>
    <col min="26" max="26" width="2.625" style="2" hidden="1" customWidth="1"/>
    <col min="27" max="27" width="37.625" style="2" hidden="1" customWidth="1"/>
    <col min="28" max="28" width="9.875" style="2" hidden="1" customWidth="1"/>
    <col min="29" max="29" width="17.875" style="2" hidden="1" customWidth="1"/>
    <col min="30" max="30" width="2.625" style="2" hidden="1" customWidth="1"/>
    <col min="31" max="46" width="37.625" style="2" hidden="1" customWidth="1"/>
    <col min="47" max="16384" width="10.125" style="2" hidden="1"/>
  </cols>
  <sheetData>
    <row r="1" spans="1:4" ht="13.9" customHeight="1" x14ac:dyDescent="0.4">
      <c r="A1" s="5"/>
      <c r="B1" s="5"/>
      <c r="C1" s="5"/>
      <c r="D1" s="5"/>
    </row>
    <row r="2" spans="1:4" ht="39" customHeight="1" x14ac:dyDescent="0.4">
      <c r="A2" s="5"/>
      <c r="B2" s="5"/>
      <c r="C2" s="5"/>
      <c r="D2" s="5"/>
    </row>
    <row r="3" spans="1:4" ht="17.25" customHeight="1" x14ac:dyDescent="0.4">
      <c r="A3" s="5"/>
      <c r="B3" s="5"/>
      <c r="C3" s="5"/>
      <c r="D3" s="5"/>
    </row>
    <row r="4" spans="1:4" ht="25.35" customHeight="1" x14ac:dyDescent="0.4">
      <c r="A4" s="5"/>
      <c r="B4" s="334" t="s">
        <v>225</v>
      </c>
      <c r="C4" s="334"/>
      <c r="D4" s="5"/>
    </row>
    <row r="5" spans="1:4" ht="49.5" x14ac:dyDescent="0.4">
      <c r="A5" s="5"/>
      <c r="B5" s="87"/>
      <c r="C5" s="86" t="s">
        <v>13</v>
      </c>
      <c r="D5" s="5"/>
    </row>
    <row r="6" spans="1:4" s="3" customFormat="1" ht="30" customHeight="1" x14ac:dyDescent="0.4">
      <c r="A6" s="4"/>
      <c r="B6" s="88" t="s">
        <v>14</v>
      </c>
      <c r="C6" s="118"/>
      <c r="D6" s="5"/>
    </row>
    <row r="7" spans="1:4" s="3" customFormat="1" ht="30" customHeight="1" x14ac:dyDescent="0.4">
      <c r="A7" s="4"/>
      <c r="B7" s="89" t="s">
        <v>2</v>
      </c>
      <c r="C7" s="119"/>
      <c r="D7" s="5"/>
    </row>
    <row r="8" spans="1:4" s="3" customFormat="1" ht="30" customHeight="1" x14ac:dyDescent="0.4">
      <c r="A8" s="4"/>
      <c r="B8" s="216" t="s">
        <v>3</v>
      </c>
      <c r="C8" s="120"/>
      <c r="D8" s="5"/>
    </row>
    <row r="9" spans="1:4" s="3" customFormat="1" ht="30" customHeight="1" x14ac:dyDescent="0.4">
      <c r="A9" s="4"/>
      <c r="B9" s="89" t="s">
        <v>4</v>
      </c>
      <c r="C9" s="146"/>
      <c r="D9" s="5"/>
    </row>
    <row r="10" spans="1:4" s="3" customFormat="1" ht="30" customHeight="1" x14ac:dyDescent="0.4">
      <c r="A10" s="4"/>
      <c r="B10" s="216" t="s">
        <v>5</v>
      </c>
      <c r="C10" s="120"/>
      <c r="D10" s="5"/>
    </row>
    <row r="11" spans="1:4" s="3" customFormat="1" ht="30" customHeight="1" x14ac:dyDescent="0.4">
      <c r="A11" s="4"/>
      <c r="B11" s="89" t="s">
        <v>15</v>
      </c>
      <c r="C11" s="146"/>
      <c r="D11" s="5"/>
    </row>
    <row r="12" spans="1:4" s="3" customFormat="1" ht="30" customHeight="1" x14ac:dyDescent="0.4">
      <c r="A12" s="4"/>
      <c r="B12" s="216" t="s">
        <v>16</v>
      </c>
      <c r="C12" s="120"/>
      <c r="D12" s="5"/>
    </row>
    <row r="13" spans="1:4" s="3" customFormat="1" ht="30" customHeight="1" x14ac:dyDescent="0.4">
      <c r="A13" s="4"/>
      <c r="B13" s="212" t="s">
        <v>17</v>
      </c>
      <c r="C13" s="213"/>
      <c r="D13" s="5"/>
    </row>
    <row r="14" spans="1:4" s="3" customFormat="1" ht="34.35" customHeight="1" x14ac:dyDescent="0.4">
      <c r="A14" s="4"/>
      <c r="B14" s="4"/>
      <c r="C14" s="5"/>
      <c r="D14" s="5"/>
    </row>
    <row r="15" spans="1:4" s="3" customFormat="1" ht="34.35" hidden="1" customHeight="1" x14ac:dyDescent="0.4">
      <c r="B15" s="2"/>
      <c r="C15" s="2"/>
      <c r="D15" s="2"/>
    </row>
    <row r="16" spans="1:4" s="3" customFormat="1" ht="34.35" hidden="1" customHeight="1" x14ac:dyDescent="0.4">
      <c r="B16" s="2"/>
      <c r="C16" s="2"/>
      <c r="D16" s="2"/>
    </row>
    <row r="17" spans="2:4" s="3" customFormat="1" ht="34.35" hidden="1" customHeight="1" x14ac:dyDescent="0.4">
      <c r="B17" s="2"/>
      <c r="C17" s="2"/>
      <c r="D17" s="2"/>
    </row>
    <row r="18" spans="2:4" s="3" customFormat="1" ht="34.35" hidden="1" customHeight="1" x14ac:dyDescent="0.4">
      <c r="B18" s="2"/>
      <c r="C18" s="2"/>
      <c r="D18" s="2"/>
    </row>
    <row r="19" spans="2:4" s="3" customFormat="1" ht="34.35" hidden="1" customHeight="1" x14ac:dyDescent="0.4">
      <c r="B19" s="2"/>
      <c r="C19" s="2"/>
      <c r="D19" s="2"/>
    </row>
    <row r="20" spans="2:4" s="3" customFormat="1" ht="34.35" hidden="1" customHeight="1" x14ac:dyDescent="0.4">
      <c r="B20" s="2"/>
      <c r="C20" s="2"/>
    </row>
    <row r="21" spans="2:4" s="3" customFormat="1" ht="35.25" hidden="1" customHeight="1" x14ac:dyDescent="0.4">
      <c r="B21" s="2"/>
      <c r="C21" s="2"/>
    </row>
    <row r="22" spans="2:4" ht="16.5" hidden="1" x14ac:dyDescent="0.4">
      <c r="D22" s="3"/>
    </row>
    <row r="23" spans="2:4" ht="11.25" hidden="1" customHeight="1" x14ac:dyDescent="0.4"/>
    <row r="24" spans="2:4" ht="11.25" hidden="1" customHeight="1" x14ac:dyDescent="0.4"/>
    <row r="25" spans="2:4" ht="11.25" hidden="1" customHeight="1" x14ac:dyDescent="0.4"/>
    <row r="26" spans="2:4" ht="11.25" hidden="1" customHeight="1" x14ac:dyDescent="0.4"/>
    <row r="27" spans="2:4" ht="12" hidden="1" customHeight="1" x14ac:dyDescent="0.4"/>
    <row r="28" spans="2:4" ht="12" hidden="1" customHeight="1" x14ac:dyDescent="0.4"/>
    <row r="29" spans="2:4" ht="12" hidden="1" customHeight="1" x14ac:dyDescent="0.4"/>
    <row r="30" spans="2:4" ht="12" hidden="1" customHeight="1" x14ac:dyDescent="0.4"/>
    <row r="31" spans="2:4" ht="12" hidden="1" customHeight="1" x14ac:dyDescent="0.4"/>
    <row r="32" spans="2:4" ht="12" hidden="1" customHeight="1" x14ac:dyDescent="0.4"/>
    <row r="33" ht="12" hidden="1" customHeight="1" x14ac:dyDescent="0.4"/>
  </sheetData>
  <sheetProtection algorithmName="SHA-512" hashValue="uK7dWzowzw2DdcdEmrombSKg+DmZzOpizRwuBLIszgIq/nhu6/4ZgCB/vwaGdsswXgWCyFkR9iYH8xskcg1aSQ==" saltValue="SazHcL7m1yZIk4Y5VRsbuA==" spinCount="100000" sheet="1" objects="1" scenarios="1"/>
  <mergeCells count="1">
    <mergeCell ref="B4:C4"/>
  </mergeCells>
  <conditionalFormatting sqref="C6">
    <cfRule type="expression" dxfId="394" priority="12" stopIfTrue="1">
      <formula>C6=""</formula>
    </cfRule>
  </conditionalFormatting>
  <conditionalFormatting sqref="C7">
    <cfRule type="expression" dxfId="393" priority="11" stopIfTrue="1">
      <formula>C7=""</formula>
    </cfRule>
  </conditionalFormatting>
  <conditionalFormatting sqref="C8">
    <cfRule type="expression" dxfId="392" priority="10" stopIfTrue="1">
      <formula>C8=""</formula>
    </cfRule>
  </conditionalFormatting>
  <conditionalFormatting sqref="C9">
    <cfRule type="expression" dxfId="391" priority="5" stopIfTrue="1">
      <formula>C9=""</formula>
    </cfRule>
  </conditionalFormatting>
  <conditionalFormatting sqref="C10 C12">
    <cfRule type="expression" dxfId="390" priority="2" stopIfTrue="1">
      <formula>C10=""</formula>
    </cfRule>
  </conditionalFormatting>
  <conditionalFormatting sqref="C11 C13">
    <cfRule type="expression" dxfId="389" priority="1" stopIfTrue="1">
      <formula>C11=""</formula>
    </cfRule>
  </conditionalFormatting>
  <dataValidations count="1">
    <dataValidation operator="greaterThanOrEqual" allowBlank="1" showInputMessage="1" showErrorMessage="1" sqref="C6:C13" xr:uid="{1007C698-DB1D-4791-BE32-183D30180286}"/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0EE7A-F222-4BBB-9421-1C420F0E62BF}">
  <dimension ref="A1:F35"/>
  <sheetViews>
    <sheetView zoomScaleNormal="100" workbookViewId="0">
      <selection activeCell="C6" sqref="C6:C13"/>
    </sheetView>
  </sheetViews>
  <sheetFormatPr defaultColWidth="0" defaultRowHeight="17.25" zeroHeight="1" x14ac:dyDescent="0.4"/>
  <cols>
    <col min="1" max="1" width="2.875" style="2" customWidth="1"/>
    <col min="2" max="2" width="48.875" bestFit="1" customWidth="1"/>
    <col min="3" max="3" width="28.375" customWidth="1"/>
    <col min="4" max="4" width="9" style="199" customWidth="1"/>
    <col min="5" max="16384" width="9" hidden="1"/>
  </cols>
  <sheetData>
    <row r="1" spans="1:6" s="2" customFormat="1" ht="13.9" customHeight="1" x14ac:dyDescent="0.4">
      <c r="A1" s="5"/>
      <c r="B1" s="5"/>
      <c r="C1" s="5"/>
      <c r="D1" s="5"/>
      <c r="E1" s="5"/>
      <c r="F1" s="5"/>
    </row>
    <row r="2" spans="1:6" s="2" customFormat="1" ht="39" customHeight="1" x14ac:dyDescent="0.4">
      <c r="A2" s="5"/>
      <c r="B2" s="5"/>
      <c r="C2" s="5"/>
      <c r="D2" s="5"/>
      <c r="E2" s="5"/>
      <c r="F2" s="5"/>
    </row>
    <row r="3" spans="1:6" s="2" customFormat="1" ht="17.25" customHeight="1" x14ac:dyDescent="0.4">
      <c r="A3" s="5"/>
      <c r="B3" s="5"/>
      <c r="C3" s="5"/>
      <c r="D3" s="5"/>
      <c r="E3" s="5"/>
      <c r="F3" s="5"/>
    </row>
    <row r="4" spans="1:6" x14ac:dyDescent="0.4">
      <c r="A4" s="5"/>
      <c r="B4" s="342" t="s">
        <v>18</v>
      </c>
      <c r="C4" s="342"/>
      <c r="D4" s="5"/>
    </row>
    <row r="5" spans="1:6" x14ac:dyDescent="0.4">
      <c r="A5" s="5"/>
      <c r="B5" s="302" t="s">
        <v>192</v>
      </c>
      <c r="C5" s="302" t="s">
        <v>19</v>
      </c>
      <c r="D5" s="5"/>
    </row>
    <row r="6" spans="1:6" ht="30" customHeight="1" x14ac:dyDescent="0.2">
      <c r="A6" s="4"/>
      <c r="B6" s="215" t="s">
        <v>187</v>
      </c>
      <c r="C6" s="217"/>
      <c r="D6" s="4"/>
    </row>
    <row r="7" spans="1:6" ht="30" customHeight="1" x14ac:dyDescent="0.2">
      <c r="A7" s="4"/>
      <c r="B7" s="89" t="s">
        <v>191</v>
      </c>
      <c r="C7" s="218"/>
      <c r="D7" s="4"/>
    </row>
    <row r="8" spans="1:6" ht="30" customHeight="1" x14ac:dyDescent="0.2">
      <c r="A8" s="4"/>
      <c r="B8" s="216" t="s">
        <v>189</v>
      </c>
      <c r="C8" s="219"/>
    </row>
    <row r="9" spans="1:6" ht="30" customHeight="1" x14ac:dyDescent="0.2">
      <c r="A9" s="4"/>
      <c r="B9" s="89" t="s">
        <v>190</v>
      </c>
      <c r="C9" s="218"/>
    </row>
    <row r="10" spans="1:6" ht="30" customHeight="1" x14ac:dyDescent="0.2">
      <c r="A10" s="4"/>
      <c r="B10" s="216" t="s">
        <v>184</v>
      </c>
      <c r="C10" s="219"/>
    </row>
    <row r="11" spans="1:6" ht="30" customHeight="1" x14ac:dyDescent="0.2">
      <c r="A11" s="4"/>
      <c r="B11" s="89" t="s">
        <v>185</v>
      </c>
      <c r="C11" s="218"/>
    </row>
    <row r="12" spans="1:6" ht="30" customHeight="1" x14ac:dyDescent="0.2">
      <c r="A12" s="4"/>
      <c r="B12" s="216" t="s">
        <v>186</v>
      </c>
      <c r="C12" s="219"/>
    </row>
    <row r="13" spans="1:6" ht="30" customHeight="1" x14ac:dyDescent="0.2">
      <c r="A13" s="4"/>
      <c r="B13" s="212" t="s">
        <v>188</v>
      </c>
      <c r="C13" s="220"/>
    </row>
    <row r="14" spans="1:6" s="199" customFormat="1" ht="16.5" x14ac:dyDescent="0.2">
      <c r="A14" s="4"/>
    </row>
    <row r="15" spans="1:6" ht="14.25" hidden="1" customHeight="1" x14ac:dyDescent="0.2">
      <c r="A15" s="4"/>
    </row>
    <row r="16" spans="1:6" ht="14.25" hidden="1" customHeight="1" x14ac:dyDescent="0.2">
      <c r="A16" s="4"/>
    </row>
    <row r="17" spans="1:1" ht="14.25" hidden="1" customHeight="1" x14ac:dyDescent="0.2">
      <c r="A17" s="4"/>
    </row>
    <row r="18" spans="1:1" ht="14.25" hidden="1" customHeight="1" x14ac:dyDescent="0.2">
      <c r="A18" s="4"/>
    </row>
    <row r="19" spans="1:1" ht="14.25" hidden="1" customHeight="1" x14ac:dyDescent="0.2">
      <c r="A19" s="4"/>
    </row>
    <row r="20" spans="1:1" ht="14.25" hidden="1" customHeight="1" x14ac:dyDescent="0.2">
      <c r="A20" s="4"/>
    </row>
    <row r="21" spans="1:1" ht="14.25" hidden="1" customHeight="1" x14ac:dyDescent="0.2">
      <c r="A21" s="4"/>
    </row>
    <row r="22" spans="1:1" ht="14.25" hidden="1" customHeight="1" x14ac:dyDescent="0.4">
      <c r="A22" s="5"/>
    </row>
    <row r="23" spans="1:1" ht="14.25" hidden="1" customHeight="1" x14ac:dyDescent="0.2">
      <c r="A23" s="4"/>
    </row>
    <row r="24" spans="1:1" ht="14.25" hidden="1" customHeight="1" x14ac:dyDescent="0.2">
      <c r="A24" s="3"/>
    </row>
    <row r="25" spans="1:1" ht="14.25" hidden="1" customHeight="1" x14ac:dyDescent="0.2">
      <c r="A25" s="3"/>
    </row>
    <row r="26" spans="1:1" ht="14.25" hidden="1" customHeight="1" x14ac:dyDescent="0.2">
      <c r="A26" s="3"/>
    </row>
    <row r="27" spans="1:1" ht="14.25" hidden="1" customHeight="1" x14ac:dyDescent="0.2">
      <c r="A27" s="3"/>
    </row>
    <row r="28" spans="1:1" ht="14.25" hidden="1" customHeight="1" x14ac:dyDescent="0.2">
      <c r="A28" s="3"/>
    </row>
    <row r="29" spans="1:1" ht="14.25" hidden="1" customHeight="1" x14ac:dyDescent="0.2">
      <c r="A29" s="3"/>
    </row>
    <row r="30" spans="1:1" ht="14.25" hidden="1" customHeight="1" x14ac:dyDescent="0.2">
      <c r="A30" s="3"/>
    </row>
    <row r="31" spans="1:1" ht="14.25" hidden="1" customHeight="1" x14ac:dyDescent="0.4"/>
    <row r="32" spans="1:1" ht="14.25" hidden="1" customHeight="1" x14ac:dyDescent="0.4"/>
    <row r="33" ht="14.25" hidden="1" customHeight="1" x14ac:dyDescent="0.4"/>
    <row r="34" ht="14.25" hidden="1" customHeight="1" x14ac:dyDescent="0.4"/>
    <row r="35" ht="14.25" hidden="1" customHeight="1" x14ac:dyDescent="0.4"/>
  </sheetData>
  <sheetProtection algorithmName="SHA-512" hashValue="ve6yT7FaovyxLJisuD1q8KeTc+xc4PvQ1k/z1NB/fMKWV74pJG72SK0BRNFYp1AutZzGTaKpb6MIR9qm0hRucA==" saltValue="C1rKd/HGcP7Qk77zgeSOAA==" spinCount="100000" sheet="1" objects="1" scenarios="1"/>
  <mergeCells count="1">
    <mergeCell ref="B4:C4"/>
  </mergeCells>
  <conditionalFormatting sqref="C6 C8 C10 C12">
    <cfRule type="expression" dxfId="163" priority="2" stopIfTrue="1">
      <formula>C6=""</formula>
    </cfRule>
  </conditionalFormatting>
  <conditionalFormatting sqref="C7 C9 C11 C13">
    <cfRule type="expression" dxfId="162" priority="1" stopIfTrue="1">
      <formula>C7=""</formula>
    </cfRule>
  </conditionalFormatting>
  <dataValidations count="1">
    <dataValidation allowBlank="1" showInputMessage="1" sqref="C6:C13" xr:uid="{813AB5FE-C5AE-4BDD-B679-5B16DC2F5D39}"/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89DC-471C-44F6-84FD-D8CB7425ADD3}">
  <sheetPr>
    <pageSetUpPr fitToPage="1"/>
  </sheetPr>
  <dimension ref="A1:AU26"/>
  <sheetViews>
    <sheetView zoomScaleNormal="100" workbookViewId="0">
      <selection activeCell="C6" sqref="C6:D11"/>
    </sheetView>
  </sheetViews>
  <sheetFormatPr defaultColWidth="0" defaultRowHeight="0" customHeight="1" zeroHeight="1" x14ac:dyDescent="0.4"/>
  <cols>
    <col min="1" max="1" width="2.875" style="2" customWidth="1"/>
    <col min="2" max="2" width="42.125" style="2" customWidth="1"/>
    <col min="3" max="4" width="39.875" style="2" customWidth="1"/>
    <col min="5" max="5" width="4.625" style="2" customWidth="1"/>
    <col min="6" max="11" width="0" style="2" hidden="1" customWidth="1"/>
    <col min="12" max="12" width="9.875" style="2" hidden="1" customWidth="1"/>
    <col min="13" max="13" width="17.875" style="2" hidden="1" customWidth="1"/>
    <col min="14" max="14" width="2.625" style="2" hidden="1" customWidth="1"/>
    <col min="15" max="15" width="37.625" style="2" hidden="1" customWidth="1"/>
    <col min="16" max="16" width="9.875" style="2" hidden="1" customWidth="1"/>
    <col min="17" max="17" width="17.875" style="2" hidden="1" customWidth="1"/>
    <col min="18" max="18" width="2.625" style="2" hidden="1" customWidth="1"/>
    <col min="19" max="19" width="28.875" style="2" hidden="1" customWidth="1"/>
    <col min="20" max="20" width="10.125" style="2" hidden="1" customWidth="1"/>
    <col min="21" max="21" width="19.375" style="2" hidden="1" customWidth="1"/>
    <col min="22" max="22" width="11.875" style="2" hidden="1" customWidth="1"/>
    <col min="23" max="23" width="2.5" style="2" hidden="1" customWidth="1"/>
    <col min="24" max="24" width="19.125" style="2" hidden="1" customWidth="1"/>
    <col min="25" max="25" width="9.875" style="2" hidden="1" customWidth="1"/>
    <col min="26" max="26" width="17.875" style="2" hidden="1" customWidth="1"/>
    <col min="27" max="27" width="2.625" style="2" hidden="1" customWidth="1"/>
    <col min="28" max="28" width="37.625" style="2" hidden="1" customWidth="1"/>
    <col min="29" max="29" width="9.875" style="2" hidden="1" customWidth="1"/>
    <col min="30" max="30" width="17.875" style="2" hidden="1" customWidth="1"/>
    <col min="31" max="31" width="2.625" style="2" hidden="1" customWidth="1"/>
    <col min="32" max="47" width="37.625" style="2" hidden="1" customWidth="1"/>
    <col min="48" max="16384" width="10.125" style="2" hidden="1"/>
  </cols>
  <sheetData>
    <row r="1" spans="1:5" ht="13.9" customHeight="1" x14ac:dyDescent="0.4">
      <c r="A1" s="5"/>
      <c r="B1" s="5"/>
      <c r="C1" s="5"/>
      <c r="D1" s="5"/>
      <c r="E1" s="5"/>
    </row>
    <row r="2" spans="1:5" ht="39" customHeight="1" x14ac:dyDescent="0.4">
      <c r="A2" s="5"/>
      <c r="B2" s="5"/>
      <c r="C2" s="5"/>
      <c r="D2" s="5"/>
      <c r="E2" s="5"/>
    </row>
    <row r="3" spans="1:5" ht="17.25" customHeight="1" x14ac:dyDescent="0.4">
      <c r="A3" s="5"/>
      <c r="B3" s="5"/>
      <c r="C3" s="5"/>
      <c r="D3" s="5"/>
      <c r="E3" s="5"/>
    </row>
    <row r="4" spans="1:5" ht="25.35" customHeight="1" x14ac:dyDescent="0.4">
      <c r="A4" s="5"/>
      <c r="B4" s="334" t="s">
        <v>12</v>
      </c>
      <c r="C4" s="334"/>
      <c r="D4" s="77"/>
      <c r="E4" s="5"/>
    </row>
    <row r="5" spans="1:5" ht="32.85" customHeight="1" x14ac:dyDescent="0.4">
      <c r="A5" s="5"/>
      <c r="B5" s="79"/>
      <c r="C5" s="80" t="s">
        <v>125</v>
      </c>
      <c r="D5" s="80" t="s">
        <v>126</v>
      </c>
      <c r="E5" s="5"/>
    </row>
    <row r="6" spans="1:5" s="3" customFormat="1" ht="30" customHeight="1" x14ac:dyDescent="0.4">
      <c r="A6" s="4"/>
      <c r="B6" s="82" t="s">
        <v>200</v>
      </c>
      <c r="C6" s="69"/>
      <c r="D6" s="90"/>
      <c r="E6" s="5"/>
    </row>
    <row r="7" spans="1:5" s="3" customFormat="1" ht="30" customHeight="1" x14ac:dyDescent="0.4">
      <c r="A7" s="4"/>
      <c r="B7" s="83" t="s">
        <v>199</v>
      </c>
      <c r="C7" s="70"/>
      <c r="D7" s="91"/>
      <c r="E7" s="5"/>
    </row>
    <row r="8" spans="1:5" s="3" customFormat="1" ht="30" customHeight="1" x14ac:dyDescent="0.4">
      <c r="A8" s="4"/>
      <c r="B8" s="92" t="s">
        <v>127</v>
      </c>
      <c r="C8" s="93"/>
      <c r="D8" s="90"/>
      <c r="E8" s="5"/>
    </row>
    <row r="9" spans="1:5" s="3" customFormat="1" ht="30" customHeight="1" x14ac:dyDescent="0.4">
      <c r="A9" s="4"/>
      <c r="B9" s="83" t="s">
        <v>128</v>
      </c>
      <c r="C9" s="70"/>
      <c r="D9" s="70"/>
      <c r="E9" s="5"/>
    </row>
    <row r="10" spans="1:5" s="3" customFormat="1" ht="30" customHeight="1" x14ac:dyDescent="0.4">
      <c r="A10" s="4"/>
      <c r="B10" s="92" t="s">
        <v>129</v>
      </c>
      <c r="C10" s="93"/>
      <c r="D10" s="90"/>
      <c r="E10" s="5"/>
    </row>
    <row r="11" spans="1:5" s="3" customFormat="1" ht="30" customHeight="1" x14ac:dyDescent="0.4">
      <c r="A11" s="4"/>
      <c r="B11" s="94" t="s">
        <v>130</v>
      </c>
      <c r="C11" s="95"/>
      <c r="D11" s="96"/>
      <c r="E11" s="5"/>
    </row>
    <row r="12" spans="1:5" s="4" customFormat="1" ht="34.35" customHeight="1" x14ac:dyDescent="0.4">
      <c r="B12" s="5"/>
      <c r="C12" s="5"/>
      <c r="D12" s="5"/>
      <c r="E12" s="5"/>
    </row>
    <row r="13" spans="1:5" s="3" customFormat="1" ht="34.35" hidden="1" customHeight="1" x14ac:dyDescent="0.4">
      <c r="C13" s="2"/>
      <c r="D13" s="2"/>
    </row>
    <row r="14" spans="1:5" s="3" customFormat="1" ht="35.25" hidden="1" customHeight="1" x14ac:dyDescent="0.4">
      <c r="B14" s="2"/>
      <c r="C14" s="2"/>
      <c r="D14" s="2"/>
    </row>
    <row r="15" spans="1:5" ht="16.5" hidden="1" x14ac:dyDescent="0.4">
      <c r="E15" s="3"/>
    </row>
    <row r="16" spans="1:5" ht="11.25" hidden="1" customHeight="1" x14ac:dyDescent="0.4"/>
    <row r="17" ht="11.25" hidden="1" customHeight="1" x14ac:dyDescent="0.4"/>
    <row r="18" ht="11.25" hidden="1" customHeight="1" x14ac:dyDescent="0.4"/>
    <row r="19" ht="11.25" hidden="1" customHeight="1" x14ac:dyDescent="0.4"/>
    <row r="20" ht="12" hidden="1" customHeight="1" x14ac:dyDescent="0.4"/>
    <row r="21" ht="12" hidden="1" customHeight="1" x14ac:dyDescent="0.4"/>
    <row r="22" ht="12" hidden="1" customHeight="1" x14ac:dyDescent="0.4"/>
    <row r="23" ht="12" hidden="1" customHeight="1" x14ac:dyDescent="0.4"/>
    <row r="24" ht="12" hidden="1" customHeight="1" x14ac:dyDescent="0.4"/>
    <row r="25" ht="12" hidden="1" customHeight="1" x14ac:dyDescent="0.4"/>
    <row r="26" ht="12" hidden="1" customHeight="1" x14ac:dyDescent="0.4"/>
  </sheetData>
  <sheetProtection algorithmName="SHA-512" hashValue="xqETZwFwGqo2yXkVWm8RiUGD5aF5Tkma/C8gu5JrsQQLqik2AlmPVXHJnmYE3xsIXbAYOCmLVnwSgcQQabqkEQ==" saltValue="GW1a98m0LpEMWq0IVT5Oog==" spinCount="100000" sheet="1" objects="1" scenarios="1"/>
  <mergeCells count="1">
    <mergeCell ref="B4:C4"/>
  </mergeCells>
  <conditionalFormatting sqref="C6:D6 C8:D8">
    <cfRule type="expression" dxfId="161" priority="21" stopIfTrue="1">
      <formula>C6=""</formula>
    </cfRule>
  </conditionalFormatting>
  <conditionalFormatting sqref="C9:D9">
    <cfRule type="expression" dxfId="160" priority="20" stopIfTrue="1">
      <formula>C9=""</formula>
    </cfRule>
  </conditionalFormatting>
  <conditionalFormatting sqref="C7:D7">
    <cfRule type="expression" dxfId="159" priority="3" stopIfTrue="1">
      <formula>C7=""</formula>
    </cfRule>
  </conditionalFormatting>
  <conditionalFormatting sqref="C10:D10">
    <cfRule type="expression" dxfId="158" priority="2" stopIfTrue="1">
      <formula>C10=""</formula>
    </cfRule>
  </conditionalFormatting>
  <conditionalFormatting sqref="C11:D11">
    <cfRule type="expression" dxfId="157" priority="1" stopIfTrue="1">
      <formula>C11=""</formula>
    </cfRule>
  </conditionalFormatting>
  <pageMargins left="0.7" right="0.7" top="0.78740157499999996" bottom="0.78740157499999996" header="0.3" footer="0.3"/>
  <pageSetup paperSize="9" scale="9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98E67-D38D-49D7-8557-3206DE013AFD}">
  <sheetPr>
    <pageSetUpPr fitToPage="1"/>
  </sheetPr>
  <dimension ref="A1:AX35"/>
  <sheetViews>
    <sheetView zoomScaleNormal="100" workbookViewId="0">
      <selection activeCell="C10" activeCellId="1" sqref="C6:F7 C10:F17"/>
    </sheetView>
  </sheetViews>
  <sheetFormatPr defaultColWidth="0" defaultRowHeight="16.5" zeroHeight="1" x14ac:dyDescent="0.4"/>
  <cols>
    <col min="1" max="1" width="2.875" style="2" customWidth="1"/>
    <col min="2" max="2" width="37.5" style="2" customWidth="1"/>
    <col min="3" max="6" width="15.75" style="2" customWidth="1"/>
    <col min="7" max="7" width="13.125" style="2" customWidth="1"/>
    <col min="8" max="8" width="4.625" style="2" customWidth="1"/>
    <col min="9" max="14" width="0" style="2" hidden="1" customWidth="1"/>
    <col min="15" max="15" width="9.875" style="2" hidden="1" customWidth="1"/>
    <col min="16" max="16" width="17.875" style="2" hidden="1" customWidth="1"/>
    <col min="17" max="17" width="2.625" style="2" hidden="1" customWidth="1"/>
    <col min="18" max="18" width="37.625" style="2" hidden="1" customWidth="1"/>
    <col min="19" max="19" width="9.875" style="2" hidden="1" customWidth="1"/>
    <col min="20" max="20" width="17.875" style="2" hidden="1" customWidth="1"/>
    <col min="21" max="21" width="2.625" style="2" hidden="1" customWidth="1"/>
    <col min="22" max="22" width="28.875" style="2" hidden="1" customWidth="1"/>
    <col min="23" max="23" width="10.125" style="2" hidden="1" customWidth="1"/>
    <col min="24" max="24" width="19.375" style="2" hidden="1" customWidth="1"/>
    <col min="25" max="25" width="11.875" style="2" hidden="1" customWidth="1"/>
    <col min="26" max="26" width="2.5" style="2" hidden="1" customWidth="1"/>
    <col min="27" max="27" width="19.125" style="2" hidden="1" customWidth="1"/>
    <col min="28" max="28" width="9.875" style="2" hidden="1" customWidth="1"/>
    <col min="29" max="29" width="17.875" style="2" hidden="1" customWidth="1"/>
    <col min="30" max="30" width="2.625" style="2" hidden="1" customWidth="1"/>
    <col min="31" max="31" width="37.625" style="2" hidden="1" customWidth="1"/>
    <col min="32" max="32" width="9.875" style="2" hidden="1" customWidth="1"/>
    <col min="33" max="33" width="17.875" style="2" hidden="1" customWidth="1"/>
    <col min="34" max="34" width="2.625" style="2" hidden="1" customWidth="1"/>
    <col min="35" max="50" width="37.625" style="2" hidden="1" customWidth="1"/>
    <col min="51" max="16384" width="10.125" style="2" hidden="1"/>
  </cols>
  <sheetData>
    <row r="1" spans="1:8" ht="13.9" customHeight="1" x14ac:dyDescent="0.4">
      <c r="A1" s="5"/>
      <c r="B1" s="5"/>
      <c r="C1" s="5"/>
      <c r="D1" s="5"/>
      <c r="E1" s="5"/>
      <c r="F1" s="5"/>
      <c r="G1" s="5"/>
      <c r="H1" s="5"/>
    </row>
    <row r="2" spans="1:8" ht="39" customHeight="1" x14ac:dyDescent="0.4">
      <c r="A2" s="5"/>
      <c r="B2" s="5"/>
      <c r="C2" s="5"/>
      <c r="D2" s="5"/>
      <c r="E2" s="5"/>
      <c r="F2" s="5"/>
      <c r="G2" s="5"/>
      <c r="H2" s="5"/>
    </row>
    <row r="3" spans="1:8" ht="17.25" customHeight="1" x14ac:dyDescent="0.4">
      <c r="A3" s="5"/>
      <c r="B3" s="5"/>
      <c r="C3" s="5"/>
      <c r="D3" s="5"/>
      <c r="E3" s="5"/>
      <c r="F3" s="5"/>
      <c r="G3" s="5"/>
      <c r="H3" s="5"/>
    </row>
    <row r="4" spans="1:8" x14ac:dyDescent="0.4">
      <c r="A4" s="5"/>
      <c r="B4" s="350" t="s">
        <v>222</v>
      </c>
      <c r="C4" s="350"/>
      <c r="D4" s="350"/>
      <c r="E4" s="350"/>
      <c r="F4" s="350"/>
      <c r="G4" s="350"/>
      <c r="H4" s="5"/>
    </row>
    <row r="5" spans="1:8" ht="66" x14ac:dyDescent="0.4">
      <c r="A5" s="5"/>
      <c r="B5" s="303"/>
      <c r="C5" s="154" t="s">
        <v>81</v>
      </c>
      <c r="D5" s="154" t="s">
        <v>82</v>
      </c>
      <c r="E5" s="154" t="s">
        <v>83</v>
      </c>
      <c r="F5" s="154" t="s">
        <v>84</v>
      </c>
      <c r="G5" s="304" t="s">
        <v>85</v>
      </c>
      <c r="H5" s="5"/>
    </row>
    <row r="6" spans="1:8" s="3" customFormat="1" x14ac:dyDescent="0.4">
      <c r="A6" s="4"/>
      <c r="B6" s="295" t="s">
        <v>86</v>
      </c>
      <c r="C6" s="252"/>
      <c r="D6" s="253"/>
      <c r="E6" s="253"/>
      <c r="F6" s="253"/>
      <c r="G6" s="254">
        <f>SUM(C6:F6)</f>
        <v>0</v>
      </c>
      <c r="H6" s="5"/>
    </row>
    <row r="7" spans="1:8" s="3" customFormat="1" x14ac:dyDescent="0.4">
      <c r="A7" s="4"/>
      <c r="B7" s="296" t="s">
        <v>207</v>
      </c>
      <c r="C7" s="247"/>
      <c r="D7" s="240"/>
      <c r="E7" s="240"/>
      <c r="F7" s="240"/>
      <c r="G7" s="248">
        <f>SUM(C7:F7)</f>
        <v>0</v>
      </c>
      <c r="H7" s="5"/>
    </row>
    <row r="8" spans="1:8" s="3" customFormat="1" ht="33" x14ac:dyDescent="0.4">
      <c r="A8" s="4"/>
      <c r="B8" s="297" t="s">
        <v>87</v>
      </c>
      <c r="C8" s="243" t="e">
        <f>+C6/($G$6)</f>
        <v>#DIV/0!</v>
      </c>
      <c r="D8" s="241" t="e">
        <f>+D6/($G$6)</f>
        <v>#DIV/0!</v>
      </c>
      <c r="E8" s="241" t="e">
        <f>+E6/($G$6)</f>
        <v>#DIV/0!</v>
      </c>
      <c r="F8" s="241" t="e">
        <f>+F6/($G$6)</f>
        <v>#DIV/0!</v>
      </c>
      <c r="G8" s="244" t="e">
        <f>+G6/($G$6)</f>
        <v>#DIV/0!</v>
      </c>
      <c r="H8" s="5"/>
    </row>
    <row r="9" spans="1:8" s="3" customFormat="1" ht="33" x14ac:dyDescent="0.4">
      <c r="A9" s="4"/>
      <c r="B9" s="297" t="s">
        <v>88</v>
      </c>
      <c r="C9" s="243" t="e">
        <f>+C7/($G$7)</f>
        <v>#DIV/0!</v>
      </c>
      <c r="D9" s="241" t="e">
        <f>+D7/($G$7)</f>
        <v>#DIV/0!</v>
      </c>
      <c r="E9" s="241" t="e">
        <f>+E7/($G$7)</f>
        <v>#DIV/0!</v>
      </c>
      <c r="F9" s="241" t="e">
        <f>+F7/($G$7)</f>
        <v>#DIV/0!</v>
      </c>
      <c r="G9" s="244" t="e">
        <f>+G7/($G$7)</f>
        <v>#DIV/0!</v>
      </c>
      <c r="H9" s="5"/>
    </row>
    <row r="10" spans="1:8" s="3" customFormat="1" ht="33" x14ac:dyDescent="0.4">
      <c r="A10" s="4"/>
      <c r="B10" s="298" t="s">
        <v>89</v>
      </c>
      <c r="C10" s="245"/>
      <c r="D10" s="242"/>
      <c r="E10" s="242"/>
      <c r="F10" s="242"/>
      <c r="G10" s="246">
        <f t="shared" ref="G10:G17" si="0">SUM(C10:F10)</f>
        <v>0</v>
      </c>
      <c r="H10" s="5"/>
    </row>
    <row r="11" spans="1:8" s="3" customFormat="1" ht="33" x14ac:dyDescent="0.4">
      <c r="A11" s="4"/>
      <c r="B11" s="296" t="s">
        <v>210</v>
      </c>
      <c r="C11" s="247"/>
      <c r="D11" s="240"/>
      <c r="E11" s="240"/>
      <c r="F11" s="240"/>
      <c r="G11" s="248">
        <f t="shared" si="0"/>
        <v>0</v>
      </c>
      <c r="H11" s="5"/>
    </row>
    <row r="12" spans="1:8" s="3" customFormat="1" ht="33" x14ac:dyDescent="0.4">
      <c r="A12" s="4"/>
      <c r="B12" s="298" t="s">
        <v>90</v>
      </c>
      <c r="C12" s="245"/>
      <c r="D12" s="242"/>
      <c r="E12" s="242"/>
      <c r="F12" s="242"/>
      <c r="G12" s="246">
        <f t="shared" si="0"/>
        <v>0</v>
      </c>
      <c r="H12" s="5"/>
    </row>
    <row r="13" spans="1:8" s="3" customFormat="1" ht="33" x14ac:dyDescent="0.4">
      <c r="A13" s="4"/>
      <c r="B13" s="296" t="s">
        <v>211</v>
      </c>
      <c r="C13" s="247"/>
      <c r="D13" s="240"/>
      <c r="E13" s="240"/>
      <c r="F13" s="240"/>
      <c r="G13" s="248">
        <f t="shared" si="0"/>
        <v>0</v>
      </c>
      <c r="H13" s="5"/>
    </row>
    <row r="14" spans="1:8" s="3" customFormat="1" ht="33" x14ac:dyDescent="0.4">
      <c r="A14" s="4"/>
      <c r="B14" s="298" t="s">
        <v>91</v>
      </c>
      <c r="C14" s="245"/>
      <c r="D14" s="242"/>
      <c r="E14" s="242"/>
      <c r="F14" s="242"/>
      <c r="G14" s="246">
        <f t="shared" si="0"/>
        <v>0</v>
      </c>
      <c r="H14" s="5"/>
    </row>
    <row r="15" spans="1:8" s="3" customFormat="1" ht="33" x14ac:dyDescent="0.4">
      <c r="A15" s="4"/>
      <c r="B15" s="296" t="s">
        <v>212</v>
      </c>
      <c r="C15" s="247"/>
      <c r="D15" s="240"/>
      <c r="E15" s="240"/>
      <c r="F15" s="240"/>
      <c r="G15" s="248">
        <f t="shared" si="0"/>
        <v>0</v>
      </c>
      <c r="H15" s="5"/>
    </row>
    <row r="16" spans="1:8" s="3" customFormat="1" ht="33" x14ac:dyDescent="0.4">
      <c r="A16" s="4"/>
      <c r="B16" s="298" t="s">
        <v>92</v>
      </c>
      <c r="C16" s="245"/>
      <c r="D16" s="242"/>
      <c r="E16" s="242"/>
      <c r="F16" s="242"/>
      <c r="G16" s="246">
        <f t="shared" si="0"/>
        <v>0</v>
      </c>
      <c r="H16" s="5"/>
    </row>
    <row r="17" spans="1:8" s="3" customFormat="1" ht="33" x14ac:dyDescent="0.4">
      <c r="A17" s="4"/>
      <c r="B17" s="296" t="s">
        <v>213</v>
      </c>
      <c r="C17" s="247"/>
      <c r="D17" s="240"/>
      <c r="E17" s="240"/>
      <c r="F17" s="240"/>
      <c r="G17" s="248">
        <f t="shared" si="0"/>
        <v>0</v>
      </c>
      <c r="H17" s="5"/>
    </row>
    <row r="18" spans="1:8" s="3" customFormat="1" ht="49.5" x14ac:dyDescent="0.4">
      <c r="A18" s="4"/>
      <c r="B18" s="297" t="s">
        <v>93</v>
      </c>
      <c r="C18" s="243" t="e">
        <f t="shared" ref="C18:F19" si="1">(C10-C12)/(C6-C10+C12)</f>
        <v>#DIV/0!</v>
      </c>
      <c r="D18" s="241" t="e">
        <f t="shared" si="1"/>
        <v>#DIV/0!</v>
      </c>
      <c r="E18" s="241" t="e">
        <f t="shared" si="1"/>
        <v>#DIV/0!</v>
      </c>
      <c r="F18" s="241" t="e">
        <f t="shared" si="1"/>
        <v>#DIV/0!</v>
      </c>
      <c r="G18" s="244" t="e">
        <f t="shared" ref="G18" si="2">(G10-G12)/(G6-G10+G12)</f>
        <v>#DIV/0!</v>
      </c>
      <c r="H18" s="5"/>
    </row>
    <row r="19" spans="1:8" s="3" customFormat="1" ht="33" x14ac:dyDescent="0.4">
      <c r="A19" s="4"/>
      <c r="B19" s="297" t="s">
        <v>94</v>
      </c>
      <c r="C19" s="243" t="e">
        <f t="shared" si="1"/>
        <v>#DIV/0!</v>
      </c>
      <c r="D19" s="241" t="e">
        <f t="shared" si="1"/>
        <v>#DIV/0!</v>
      </c>
      <c r="E19" s="241" t="e">
        <f t="shared" si="1"/>
        <v>#DIV/0!</v>
      </c>
      <c r="F19" s="241" t="e">
        <f t="shared" si="1"/>
        <v>#DIV/0!</v>
      </c>
      <c r="G19" s="244" t="e">
        <f t="shared" ref="G19" si="3">(G11-G13)/(G7-G11+G13)</f>
        <v>#DIV/0!</v>
      </c>
      <c r="H19" s="5"/>
    </row>
    <row r="20" spans="1:8" s="3" customFormat="1" ht="49.5" x14ac:dyDescent="0.4">
      <c r="A20" s="4"/>
      <c r="B20" s="297" t="s">
        <v>95</v>
      </c>
      <c r="C20" s="243" t="e">
        <f>(C14-C16)/(C6-C14+C16)</f>
        <v>#DIV/0!</v>
      </c>
      <c r="D20" s="241" t="e">
        <f t="shared" ref="D20:F20" si="4">(D14-D16)/(D6-D14+D16)</f>
        <v>#DIV/0!</v>
      </c>
      <c r="E20" s="241" t="e">
        <f t="shared" si="4"/>
        <v>#DIV/0!</v>
      </c>
      <c r="F20" s="241" t="e">
        <f t="shared" si="4"/>
        <v>#DIV/0!</v>
      </c>
      <c r="G20" s="244" t="e">
        <f>(G14-G16)/(G6-G14+G16)</f>
        <v>#DIV/0!</v>
      </c>
      <c r="H20" s="5"/>
    </row>
    <row r="21" spans="1:8" s="3" customFormat="1" ht="33" x14ac:dyDescent="0.4">
      <c r="A21" s="4"/>
      <c r="B21" s="299" t="s">
        <v>96</v>
      </c>
      <c r="C21" s="249" t="e">
        <f>(C15-C17)/(C7-C15+C17)</f>
        <v>#DIV/0!</v>
      </c>
      <c r="D21" s="250" t="e">
        <f t="shared" ref="D21:E21" si="5">(D15-D17)/(D7-D15+D17)</f>
        <v>#DIV/0!</v>
      </c>
      <c r="E21" s="250" t="e">
        <f t="shared" si="5"/>
        <v>#DIV/0!</v>
      </c>
      <c r="F21" s="250" t="e">
        <f>(F15-F17)/(F7-F15+F17)</f>
        <v>#DIV/0!</v>
      </c>
      <c r="G21" s="251" t="e">
        <f>(G15-G17)/(G7-G15+G17)</f>
        <v>#DIV/0!</v>
      </c>
      <c r="H21" s="5"/>
    </row>
    <row r="22" spans="1:8" s="5" customFormat="1" x14ac:dyDescent="0.4">
      <c r="B22" s="32"/>
      <c r="C22" s="32"/>
      <c r="D22" s="33"/>
      <c r="E22" s="33"/>
      <c r="F22" s="33"/>
      <c r="G22" s="33"/>
    </row>
    <row r="23" spans="1:8" s="4" customFormat="1" x14ac:dyDescent="0.4">
      <c r="B23" s="34"/>
      <c r="C23" s="5"/>
      <c r="D23" s="5"/>
      <c r="E23" s="5"/>
      <c r="F23" s="5"/>
      <c r="G23" s="5"/>
      <c r="H23" s="5"/>
    </row>
    <row r="24" spans="1:8" s="3" customFormat="1" hidden="1" x14ac:dyDescent="0.4">
      <c r="B24" s="2"/>
      <c r="C24" s="2"/>
      <c r="D24" s="2"/>
      <c r="E24" s="2"/>
      <c r="F24" s="2"/>
      <c r="G24" s="2"/>
      <c r="H24" s="2"/>
    </row>
    <row r="25" spans="1:8" s="3" customFormat="1" hidden="1" x14ac:dyDescent="0.4">
      <c r="B25" s="2"/>
      <c r="C25" s="2"/>
      <c r="D25" s="2"/>
      <c r="E25" s="2"/>
      <c r="F25" s="2"/>
      <c r="G25" s="2"/>
      <c r="H25" s="2"/>
    </row>
    <row r="26" spans="1:8" s="3" customFormat="1" hidden="1" x14ac:dyDescent="0.4">
      <c r="B26" s="2"/>
      <c r="C26" s="2"/>
      <c r="D26" s="2"/>
      <c r="E26" s="2"/>
      <c r="F26" s="2"/>
      <c r="G26" s="2"/>
      <c r="H26" s="2"/>
    </row>
    <row r="27" spans="1:8" s="3" customFormat="1" hidden="1" x14ac:dyDescent="0.4">
      <c r="B27" s="2"/>
      <c r="C27" s="2"/>
      <c r="D27" s="2"/>
      <c r="E27" s="2"/>
      <c r="F27" s="2"/>
      <c r="G27" s="2"/>
      <c r="H27" s="2"/>
    </row>
    <row r="28" spans="1:8" s="3" customFormat="1" hidden="1" x14ac:dyDescent="0.4">
      <c r="B28" s="2"/>
      <c r="C28" s="2"/>
      <c r="D28" s="2"/>
      <c r="E28" s="2"/>
      <c r="F28" s="2"/>
      <c r="G28" s="2"/>
      <c r="H28" s="2"/>
    </row>
    <row r="29" spans="1:8" s="3" customFormat="1" hidden="1" x14ac:dyDescent="0.4">
      <c r="B29" s="2"/>
      <c r="C29" s="2"/>
      <c r="D29" s="2"/>
      <c r="E29" s="2"/>
      <c r="F29" s="2"/>
      <c r="G29" s="2"/>
    </row>
    <row r="30" spans="1:8" s="3" customFormat="1" hidden="1" x14ac:dyDescent="0.4">
      <c r="B30" s="2"/>
      <c r="C30" s="2"/>
      <c r="D30" s="2"/>
      <c r="E30" s="2"/>
      <c r="F30" s="2"/>
      <c r="G30" s="2"/>
    </row>
    <row r="31" spans="1:8" hidden="1" x14ac:dyDescent="0.4">
      <c r="H31" s="3"/>
    </row>
    <row r="32" spans="1:8" hidden="1" x14ac:dyDescent="0.4"/>
    <row r="33" hidden="1" x14ac:dyDescent="0.4"/>
    <row r="34" hidden="1" x14ac:dyDescent="0.4"/>
    <row r="35" hidden="1" x14ac:dyDescent="0.4"/>
  </sheetData>
  <sheetProtection algorithmName="SHA-512" hashValue="XXzEitKnyhdR8yEL0dTcW1BE/L9OzMs2oSIOkoNYBCT1ZS0IgZIwL/xPiyZZiXdjjU7X9HY5vn//0bzeq1HBvw==" saltValue="t1Gk+X9PaLIBCQ3tBjX5jQ==" spinCount="100000" sheet="1" objects="1" scenarios="1"/>
  <mergeCells count="1">
    <mergeCell ref="B4:G4"/>
  </mergeCells>
  <conditionalFormatting sqref="C7">
    <cfRule type="expression" dxfId="156" priority="34" stopIfTrue="1">
      <formula>C7=""</formula>
    </cfRule>
  </conditionalFormatting>
  <conditionalFormatting sqref="F7">
    <cfRule type="expression" dxfId="155" priority="33" stopIfTrue="1">
      <formula>F7=""</formula>
    </cfRule>
  </conditionalFormatting>
  <conditionalFormatting sqref="C11:F11">
    <cfRule type="expression" dxfId="154" priority="32" stopIfTrue="1">
      <formula>C11=""</formula>
    </cfRule>
  </conditionalFormatting>
  <conditionalFormatting sqref="C10:F10">
    <cfRule type="expression" dxfId="153" priority="30" stopIfTrue="1">
      <formula>C10=""</formula>
    </cfRule>
  </conditionalFormatting>
  <conditionalFormatting sqref="D7:E7">
    <cfRule type="expression" dxfId="152" priority="28" stopIfTrue="1">
      <formula>D7=""</formula>
    </cfRule>
  </conditionalFormatting>
  <conditionalFormatting sqref="C6">
    <cfRule type="expression" dxfId="151" priority="25" stopIfTrue="1">
      <formula>C6=""</formula>
    </cfRule>
  </conditionalFormatting>
  <conditionalFormatting sqref="D6:E6">
    <cfRule type="expression" dxfId="150" priority="23" stopIfTrue="1">
      <formula>D6=""</formula>
    </cfRule>
  </conditionalFormatting>
  <conditionalFormatting sqref="F6">
    <cfRule type="expression" dxfId="149" priority="24" stopIfTrue="1">
      <formula>F6=""</formula>
    </cfRule>
  </conditionalFormatting>
  <conditionalFormatting sqref="C13:F13">
    <cfRule type="expression" dxfId="148" priority="22" stopIfTrue="1">
      <formula>C13=""</formula>
    </cfRule>
  </conditionalFormatting>
  <conditionalFormatting sqref="C12:F12">
    <cfRule type="expression" dxfId="147" priority="20" stopIfTrue="1">
      <formula>C12=""</formula>
    </cfRule>
  </conditionalFormatting>
  <conditionalFormatting sqref="C15:F15">
    <cfRule type="expression" dxfId="146" priority="4" stopIfTrue="1">
      <formula>C15=""</formula>
    </cfRule>
  </conditionalFormatting>
  <conditionalFormatting sqref="C14:F14">
    <cfRule type="expression" dxfId="145" priority="3" stopIfTrue="1">
      <formula>C14=""</formula>
    </cfRule>
  </conditionalFormatting>
  <conditionalFormatting sqref="C17:F17">
    <cfRule type="expression" dxfId="144" priority="2" stopIfTrue="1">
      <formula>C17=""</formula>
    </cfRule>
  </conditionalFormatting>
  <conditionalFormatting sqref="C16:F16">
    <cfRule type="expression" dxfId="143" priority="1" stopIfTrue="1">
      <formula>C16=""</formula>
    </cfRule>
  </conditionalFormatting>
  <dataValidations count="3">
    <dataValidation operator="greaterThanOrEqual" allowBlank="1" showErrorMessage="1" errorTitle="Fehler" error="Bitte wählen Sie ein gültiges Format." prompt="Value in million CHF" sqref="G6:G17 C8:F9" xr:uid="{64228077-FF84-4239-84F0-3FE5DACD4290}"/>
    <dataValidation type="decimal" operator="greaterThanOrEqual" allowBlank="1" showErrorMessage="1" prompt="Value in million CHF" sqref="C6:F7 C10:F17" xr:uid="{E9EC57DE-9D2D-4DBB-B497-178D1191FE84}">
      <formula1>0</formula1>
    </dataValidation>
    <dataValidation allowBlank="1" showInputMessage="1" sqref="C18:G21" xr:uid="{BBD505E9-4CD1-4B25-9A51-3514EDC5A75A}"/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2D0D-BAA9-4058-B90F-7B342B98D3F3}">
  <sheetPr>
    <pageSetUpPr fitToPage="1"/>
  </sheetPr>
  <dimension ref="A1:BB25"/>
  <sheetViews>
    <sheetView zoomScaleNormal="100" workbookViewId="0">
      <selection activeCell="C6" sqref="C6:F9"/>
    </sheetView>
  </sheetViews>
  <sheetFormatPr defaultColWidth="0" defaultRowHeight="16.5" zeroHeight="1" x14ac:dyDescent="0.4"/>
  <cols>
    <col min="1" max="1" width="2.875" style="2" customWidth="1"/>
    <col min="2" max="2" width="23.625" style="2" customWidth="1"/>
    <col min="3" max="6" width="13.125" style="2" customWidth="1"/>
    <col min="7" max="7" width="15.125" style="2" bestFit="1" customWidth="1"/>
    <col min="8" max="8" width="4.625" style="2" customWidth="1"/>
    <col min="9" max="14" width="0" style="2" hidden="1" customWidth="1"/>
    <col min="15" max="15" width="9.875" style="2" hidden="1" customWidth="1"/>
    <col min="16" max="16" width="17.875" style="2" hidden="1" customWidth="1"/>
    <col min="17" max="17" width="2.625" style="2" hidden="1" customWidth="1"/>
    <col min="18" max="18" width="37.625" style="2" hidden="1" customWidth="1"/>
    <col min="19" max="19" width="9.875" style="2" hidden="1" customWidth="1"/>
    <col min="20" max="20" width="17.875" style="2" hidden="1" customWidth="1"/>
    <col min="21" max="21" width="2.625" style="2" hidden="1" customWidth="1"/>
    <col min="22" max="22" width="28.875" style="2" hidden="1" customWidth="1"/>
    <col min="23" max="23" width="10.125" style="2" hidden="1" customWidth="1"/>
    <col min="24" max="24" width="19.375" style="2" hidden="1" customWidth="1"/>
    <col min="25" max="25" width="11.875" style="2" hidden="1" customWidth="1"/>
    <col min="26" max="26" width="2.5" style="2" hidden="1" customWidth="1"/>
    <col min="27" max="27" width="19.125" style="2" hidden="1" customWidth="1"/>
    <col min="28" max="28" width="9.875" style="2" hidden="1" customWidth="1"/>
    <col min="29" max="29" width="17.875" style="2" hidden="1" customWidth="1"/>
    <col min="30" max="30" width="2.625" style="2" hidden="1" customWidth="1"/>
    <col min="31" max="31" width="37.625" style="2" hidden="1" customWidth="1"/>
    <col min="32" max="32" width="9.875" style="2" hidden="1" customWidth="1"/>
    <col min="33" max="33" width="17.875" style="2" hidden="1" customWidth="1"/>
    <col min="34" max="34" width="2.625" style="2" hidden="1" customWidth="1"/>
    <col min="35" max="54" width="37.625" style="2" hidden="1" customWidth="1"/>
    <col min="55" max="16384" width="10.125" style="2" hidden="1"/>
  </cols>
  <sheetData>
    <row r="1" spans="1:8" ht="13.9" customHeight="1" x14ac:dyDescent="0.4">
      <c r="A1" s="5"/>
      <c r="B1" s="5"/>
      <c r="C1" s="5"/>
      <c r="D1" s="5"/>
      <c r="E1" s="5"/>
      <c r="F1" s="5"/>
      <c r="G1" s="5"/>
      <c r="H1" s="5"/>
    </row>
    <row r="2" spans="1:8" ht="39" customHeight="1" x14ac:dyDescent="0.4">
      <c r="A2" s="5"/>
      <c r="B2" s="5"/>
      <c r="C2" s="5"/>
      <c r="D2" s="5"/>
      <c r="E2" s="5"/>
      <c r="F2" s="5"/>
      <c r="G2" s="5"/>
      <c r="H2" s="5"/>
    </row>
    <row r="3" spans="1:8" ht="17.25" customHeight="1" x14ac:dyDescent="0.4">
      <c r="A3" s="5"/>
      <c r="B3" s="5"/>
      <c r="C3" s="5"/>
      <c r="D3" s="5"/>
      <c r="E3" s="5"/>
      <c r="F3" s="5"/>
      <c r="G3" s="5"/>
      <c r="H3" s="5"/>
    </row>
    <row r="4" spans="1:8" ht="52.5" customHeight="1" x14ac:dyDescent="0.4">
      <c r="A4" s="5"/>
      <c r="B4" s="350" t="s">
        <v>206</v>
      </c>
      <c r="C4" s="350"/>
      <c r="D4" s="350"/>
      <c r="E4" s="350"/>
      <c r="F4" s="350"/>
      <c r="G4" s="350"/>
      <c r="H4" s="5"/>
    </row>
    <row r="5" spans="1:8" ht="49.5" x14ac:dyDescent="0.4">
      <c r="A5" s="5"/>
      <c r="B5" s="45"/>
      <c r="C5" s="259">
        <v>44196</v>
      </c>
      <c r="D5" s="104">
        <v>44561</v>
      </c>
      <c r="E5" s="104">
        <v>44926</v>
      </c>
      <c r="F5" s="104">
        <v>45291</v>
      </c>
      <c r="G5" s="263" t="s">
        <v>69</v>
      </c>
      <c r="H5" s="5"/>
    </row>
    <row r="6" spans="1:8" s="3" customFormat="1" x14ac:dyDescent="0.4">
      <c r="A6" s="4"/>
      <c r="B6" s="305" t="s">
        <v>208</v>
      </c>
      <c r="C6" s="260"/>
      <c r="D6" s="256"/>
      <c r="E6" s="256"/>
      <c r="F6" s="256"/>
      <c r="G6" s="264" t="str">
        <f>IF(OR(ISBLANK(C6),ISBLANK(F6)),"N/A",IF(C6&lt;0,-(F6/C6-1),F6/C6-1))</f>
        <v>N/A</v>
      </c>
      <c r="H6" s="5"/>
    </row>
    <row r="7" spans="1:8" s="3" customFormat="1" x14ac:dyDescent="0.4">
      <c r="A7" s="4"/>
      <c r="B7" s="306" t="s">
        <v>70</v>
      </c>
      <c r="C7" s="261"/>
      <c r="D7" s="255"/>
      <c r="E7" s="255"/>
      <c r="F7" s="255"/>
      <c r="G7" s="265" t="str">
        <f>IF(OR(ISBLANK(C7),ISBLANK(F7)),"N/A",IF(C7&lt;0,-(F7/C7-1),F7/C7-1))</f>
        <v>N/A</v>
      </c>
      <c r="H7" s="5"/>
    </row>
    <row r="8" spans="1:8" s="3" customFormat="1" ht="33" x14ac:dyDescent="0.4">
      <c r="A8" s="4"/>
      <c r="B8" s="307" t="s">
        <v>209</v>
      </c>
      <c r="C8" s="262"/>
      <c r="D8" s="256"/>
      <c r="E8" s="256"/>
      <c r="F8" s="256"/>
      <c r="G8" s="266" t="str">
        <f>IF(OR(ISBLANK(C8),ISBLANK(F8)),"N/A",IF(C8&lt;0,-(F8/C8-1),F8/C8-1))</f>
        <v>N/A</v>
      </c>
      <c r="H8" s="5"/>
    </row>
    <row r="9" spans="1:8" s="3" customFormat="1" ht="33" x14ac:dyDescent="0.4">
      <c r="A9" s="4"/>
      <c r="B9" s="306" t="s">
        <v>71</v>
      </c>
      <c r="C9" s="261"/>
      <c r="D9" s="255"/>
      <c r="E9" s="255"/>
      <c r="F9" s="255"/>
      <c r="G9" s="267" t="str">
        <f>IF(OR(ISBLANK(C9),ISBLANK(F9)),"N/A",IF(C9&lt;0,-(F9/C9-1),F9/C9-1))</f>
        <v>N/A</v>
      </c>
      <c r="H9" s="5"/>
    </row>
    <row r="10" spans="1:8" s="3" customFormat="1" ht="33" x14ac:dyDescent="0.4">
      <c r="A10" s="4"/>
      <c r="B10" s="297" t="s">
        <v>72</v>
      </c>
      <c r="C10" s="243" t="e">
        <f>C8/C6</f>
        <v>#DIV/0!</v>
      </c>
      <c r="D10" s="257" t="e">
        <f t="shared" ref="D10:F11" si="0">D8/D6</f>
        <v>#DIV/0!</v>
      </c>
      <c r="E10" s="257" t="e">
        <f t="shared" si="0"/>
        <v>#DIV/0!</v>
      </c>
      <c r="F10" s="257" t="e">
        <f t="shared" si="0"/>
        <v>#DIV/0!</v>
      </c>
      <c r="G10" s="5"/>
    </row>
    <row r="11" spans="1:8" s="3" customFormat="1" ht="33" x14ac:dyDescent="0.4">
      <c r="A11" s="4"/>
      <c r="B11" s="299" t="s">
        <v>73</v>
      </c>
      <c r="C11" s="249" t="e">
        <f>C9/C7</f>
        <v>#DIV/0!</v>
      </c>
      <c r="D11" s="258" t="e">
        <f t="shared" si="0"/>
        <v>#DIV/0!</v>
      </c>
      <c r="E11" s="258" t="e">
        <f t="shared" si="0"/>
        <v>#DIV/0!</v>
      </c>
      <c r="F11" s="258" t="e">
        <f t="shared" si="0"/>
        <v>#DIV/0!</v>
      </c>
      <c r="G11" s="5"/>
      <c r="H11" s="5"/>
    </row>
    <row r="12" spans="1:8" s="5" customFormat="1" x14ac:dyDescent="0.4">
      <c r="B12" s="32"/>
      <c r="C12" s="32"/>
      <c r="D12" s="32"/>
      <c r="E12" s="32"/>
      <c r="F12" s="32"/>
      <c r="G12" s="32"/>
    </row>
    <row r="13" spans="1:8" s="4" customFormat="1" x14ac:dyDescent="0.4">
      <c r="B13" s="34"/>
      <c r="C13" s="5"/>
      <c r="D13" s="5"/>
      <c r="E13" s="5"/>
      <c r="F13" s="5"/>
      <c r="G13" s="5"/>
      <c r="H13" s="5" t="s">
        <v>74</v>
      </c>
    </row>
    <row r="14" spans="1:8" s="3" customFormat="1" hidden="1" x14ac:dyDescent="0.4">
      <c r="B14" s="2"/>
      <c r="C14" s="2"/>
      <c r="D14" s="2"/>
      <c r="E14" s="2"/>
      <c r="F14" s="2"/>
      <c r="G14" s="2"/>
      <c r="H14" s="2"/>
    </row>
    <row r="15" spans="1:8" s="3" customFormat="1" hidden="1" x14ac:dyDescent="0.4">
      <c r="B15" s="2"/>
      <c r="C15" s="2"/>
      <c r="D15" s="2"/>
      <c r="E15" s="2"/>
      <c r="F15" s="2"/>
      <c r="G15" s="2"/>
      <c r="H15" s="2"/>
    </row>
    <row r="16" spans="1:8" s="3" customFormat="1" hidden="1" x14ac:dyDescent="0.4">
      <c r="B16" s="2"/>
      <c r="C16" s="2"/>
      <c r="D16" s="2"/>
      <c r="E16" s="2"/>
      <c r="F16" s="2"/>
      <c r="G16" s="2"/>
      <c r="H16" s="2"/>
    </row>
    <row r="17" spans="2:8" s="3" customFormat="1" hidden="1" x14ac:dyDescent="0.4">
      <c r="B17" s="2"/>
      <c r="C17" s="2"/>
      <c r="D17" s="2"/>
      <c r="E17" s="2"/>
      <c r="F17" s="2"/>
      <c r="G17" s="2"/>
      <c r="H17" s="2"/>
    </row>
    <row r="18" spans="2:8" s="3" customFormat="1" hidden="1" x14ac:dyDescent="0.4">
      <c r="B18" s="2"/>
      <c r="C18" s="2"/>
      <c r="D18" s="2"/>
      <c r="E18" s="2"/>
      <c r="F18" s="2"/>
      <c r="G18" s="2"/>
      <c r="H18" s="2"/>
    </row>
    <row r="19" spans="2:8" s="3" customFormat="1" hidden="1" x14ac:dyDescent="0.4">
      <c r="B19" s="2"/>
      <c r="C19" s="2"/>
      <c r="D19" s="2"/>
      <c r="E19" s="2"/>
      <c r="F19" s="2"/>
      <c r="G19" s="2"/>
    </row>
    <row r="20" spans="2:8" s="3" customFormat="1" hidden="1" x14ac:dyDescent="0.4">
      <c r="B20" s="2"/>
      <c r="C20" s="2"/>
      <c r="D20" s="2"/>
      <c r="E20" s="2"/>
      <c r="F20" s="2"/>
      <c r="G20" s="2"/>
    </row>
    <row r="21" spans="2:8" hidden="1" x14ac:dyDescent="0.4">
      <c r="H21" s="3"/>
    </row>
    <row r="22" spans="2:8" hidden="1" x14ac:dyDescent="0.4"/>
    <row r="23" spans="2:8" hidden="1" x14ac:dyDescent="0.4"/>
    <row r="24" spans="2:8" hidden="1" x14ac:dyDescent="0.4"/>
    <row r="25" spans="2:8" hidden="1" x14ac:dyDescent="0.4"/>
  </sheetData>
  <sheetProtection algorithmName="SHA-512" hashValue="eA7SSU3Q7YWfvZjW2dNOVJoSF4j0iGFZTFmkHBDgvQugBlRb8qNVrlUCRorVmTEpaONIvQskzS52UcDuHLBpgw==" saltValue="O3Dj7ofc0Lk7Nzi4KmdBjw==" spinCount="100000" sheet="1" objects="1" scenarios="1"/>
  <mergeCells count="1">
    <mergeCell ref="B4:G4"/>
  </mergeCells>
  <conditionalFormatting sqref="C7:F7">
    <cfRule type="expression" dxfId="142" priority="4" stopIfTrue="1">
      <formula>C7=""</formula>
    </cfRule>
  </conditionalFormatting>
  <conditionalFormatting sqref="C9:F9">
    <cfRule type="expression" dxfId="141" priority="3" stopIfTrue="1">
      <formula>C9=""</formula>
    </cfRule>
  </conditionalFormatting>
  <conditionalFormatting sqref="C6:F6">
    <cfRule type="expression" dxfId="140" priority="2" stopIfTrue="1">
      <formula>C6=""</formula>
    </cfRule>
  </conditionalFormatting>
  <conditionalFormatting sqref="C8:F8">
    <cfRule type="expression" dxfId="139" priority="1" stopIfTrue="1">
      <formula>C8=""</formula>
    </cfRule>
  </conditionalFormatting>
  <dataValidations count="2">
    <dataValidation operator="greaterThanOrEqual" allowBlank="1" showErrorMessage="1" errorTitle="Fehler" error="Bitte wählen Sie ein gültiges Format." prompt="Value in million CHF" sqref="G6:G11" xr:uid="{227C3AB7-8098-426E-BE2F-79BB8AF87810}"/>
    <dataValidation type="whole" operator="greaterThanOrEqual" allowBlank="1" showInputMessage="1" showErrorMessage="1" sqref="C6:F9" xr:uid="{3A7C882A-8A0B-4BA9-A824-0EB9A200815A}">
      <formula1>0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0EEA1-A700-45DE-B16D-4366892E87D3}">
  <sheetPr>
    <pageSetUpPr fitToPage="1"/>
  </sheetPr>
  <dimension ref="A1:AV23"/>
  <sheetViews>
    <sheetView zoomScaleNormal="100" workbookViewId="0">
      <selection activeCell="C6" sqref="C6:E8"/>
    </sheetView>
  </sheetViews>
  <sheetFormatPr defaultColWidth="0" defaultRowHeight="0" customHeight="1" zeroHeight="1" x14ac:dyDescent="0.4"/>
  <cols>
    <col min="1" max="1" width="2.875" style="2" customWidth="1"/>
    <col min="2" max="2" width="42.125" style="2" customWidth="1"/>
    <col min="3" max="3" width="26.25" style="2" customWidth="1"/>
    <col min="4" max="4" width="21.5" style="2" customWidth="1"/>
    <col min="5" max="5" width="26.875" style="2" customWidth="1"/>
    <col min="6" max="6" width="4.625" style="2" customWidth="1"/>
    <col min="7" max="12" width="0" style="2" hidden="1" customWidth="1"/>
    <col min="13" max="13" width="9.875" style="2" hidden="1" customWidth="1"/>
    <col min="14" max="14" width="17.875" style="2" hidden="1" customWidth="1"/>
    <col min="15" max="15" width="2.625" style="2" hidden="1" customWidth="1"/>
    <col min="16" max="16" width="37.625" style="2" hidden="1" customWidth="1"/>
    <col min="17" max="17" width="9.875" style="2" hidden="1" customWidth="1"/>
    <col min="18" max="18" width="17.875" style="2" hidden="1" customWidth="1"/>
    <col min="19" max="19" width="2.625" style="2" hidden="1" customWidth="1"/>
    <col min="20" max="20" width="28.875" style="2" hidden="1" customWidth="1"/>
    <col min="21" max="21" width="10.125" style="2" hidden="1" customWidth="1"/>
    <col min="22" max="22" width="19.375" style="2" hidden="1" customWidth="1"/>
    <col min="23" max="23" width="11.875" style="2" hidden="1" customWidth="1"/>
    <col min="24" max="24" width="2.5" style="2" hidden="1" customWidth="1"/>
    <col min="25" max="25" width="19.125" style="2" hidden="1" customWidth="1"/>
    <col min="26" max="26" width="9.875" style="2" hidden="1" customWidth="1"/>
    <col min="27" max="27" width="17.875" style="2" hidden="1" customWidth="1"/>
    <col min="28" max="28" width="2.625" style="2" hidden="1" customWidth="1"/>
    <col min="29" max="29" width="37.625" style="2" hidden="1" customWidth="1"/>
    <col min="30" max="30" width="9.875" style="2" hidden="1" customWidth="1"/>
    <col min="31" max="31" width="17.875" style="2" hidden="1" customWidth="1"/>
    <col min="32" max="32" width="2.625" style="2" hidden="1" customWidth="1"/>
    <col min="33" max="48" width="37.625" style="2" hidden="1" customWidth="1"/>
    <col min="49" max="16384" width="10.125" style="2" hidden="1"/>
  </cols>
  <sheetData>
    <row r="1" spans="1:10" ht="13.9" customHeight="1" x14ac:dyDescent="0.4">
      <c r="A1" s="5"/>
      <c r="B1" s="5"/>
      <c r="C1" s="5"/>
      <c r="D1" s="5"/>
      <c r="E1" s="5"/>
      <c r="F1" s="5"/>
    </row>
    <row r="2" spans="1:10" ht="39" customHeight="1" x14ac:dyDescent="0.4">
      <c r="A2" s="5"/>
      <c r="B2" s="5"/>
      <c r="C2" s="5"/>
      <c r="D2" s="5"/>
      <c r="E2" s="5"/>
      <c r="F2" s="5"/>
    </row>
    <row r="3" spans="1:10" ht="17.25" customHeight="1" x14ac:dyDescent="0.4">
      <c r="A3" s="5"/>
      <c r="B3" s="5"/>
      <c r="C3" s="5"/>
      <c r="D3" s="5"/>
      <c r="E3" s="5"/>
      <c r="F3" s="5"/>
    </row>
    <row r="4" spans="1:10" ht="25.35" customHeight="1" x14ac:dyDescent="0.4">
      <c r="A4" s="5"/>
      <c r="B4" s="334" t="s">
        <v>64</v>
      </c>
      <c r="C4" s="334"/>
      <c r="D4" s="77"/>
      <c r="E4" s="77"/>
      <c r="F4" s="5"/>
    </row>
    <row r="5" spans="1:10" ht="32.85" customHeight="1" x14ac:dyDescent="0.4">
      <c r="A5" s="5"/>
      <c r="B5" s="79"/>
      <c r="C5" s="81" t="s">
        <v>207</v>
      </c>
      <c r="D5" s="81" t="s">
        <v>75</v>
      </c>
      <c r="E5" s="81" t="s">
        <v>76</v>
      </c>
      <c r="F5" s="5"/>
    </row>
    <row r="6" spans="1:10" s="3" customFormat="1" ht="30" customHeight="1" x14ac:dyDescent="0.4">
      <c r="A6" s="4"/>
      <c r="B6" s="82" t="s">
        <v>77</v>
      </c>
      <c r="C6" s="148"/>
      <c r="D6" s="140"/>
      <c r="E6" s="120"/>
      <c r="F6" s="5"/>
    </row>
    <row r="7" spans="1:10" s="3" customFormat="1" ht="30" customHeight="1" x14ac:dyDescent="0.4">
      <c r="A7" s="4"/>
      <c r="B7" s="41" t="s">
        <v>78</v>
      </c>
      <c r="C7" s="149"/>
      <c r="D7" s="141"/>
      <c r="E7" s="119"/>
      <c r="F7" s="5"/>
    </row>
    <row r="8" spans="1:10" s="3" customFormat="1" ht="30" customHeight="1" x14ac:dyDescent="0.4">
      <c r="A8" s="4"/>
      <c r="B8" s="44" t="s">
        <v>79</v>
      </c>
      <c r="C8" s="150"/>
      <c r="D8" s="142"/>
      <c r="E8" s="144"/>
      <c r="F8" s="5"/>
    </row>
    <row r="9" spans="1:10" s="5" customFormat="1" ht="15.75" customHeight="1" x14ac:dyDescent="0.4">
      <c r="B9" s="32"/>
      <c r="C9" s="32"/>
      <c r="D9" s="32"/>
      <c r="E9" s="32"/>
      <c r="F9" s="32"/>
      <c r="G9" s="32"/>
      <c r="H9" s="32"/>
      <c r="I9" s="32"/>
    </row>
    <row r="10" spans="1:10" s="4" customFormat="1" ht="34.35" customHeight="1" x14ac:dyDescent="0.4">
      <c r="B10" s="34"/>
      <c r="C10" s="5"/>
      <c r="D10" s="5"/>
      <c r="E10" s="5"/>
      <c r="F10" s="5"/>
      <c r="G10" s="5"/>
      <c r="H10" s="5"/>
      <c r="I10" s="5"/>
      <c r="J10" s="5"/>
    </row>
    <row r="11" spans="1:10" s="3" customFormat="1" ht="35.25" hidden="1" customHeight="1" x14ac:dyDescent="0.4">
      <c r="B11" s="2"/>
      <c r="C11" s="2"/>
      <c r="D11" s="2"/>
      <c r="E11" s="2"/>
    </row>
    <row r="12" spans="1:10" ht="16.5" hidden="1" x14ac:dyDescent="0.4">
      <c r="F12" s="3"/>
    </row>
    <row r="13" spans="1:10" ht="11.25" hidden="1" customHeight="1" x14ac:dyDescent="0.4"/>
    <row r="14" spans="1:10" ht="11.25" hidden="1" customHeight="1" x14ac:dyDescent="0.4"/>
    <row r="15" spans="1:10" ht="11.25" hidden="1" customHeight="1" x14ac:dyDescent="0.4"/>
    <row r="16" spans="1:10" ht="11.25" hidden="1" customHeight="1" x14ac:dyDescent="0.4"/>
    <row r="17" ht="12" hidden="1" customHeight="1" x14ac:dyDescent="0.4"/>
    <row r="18" ht="12" hidden="1" customHeight="1" x14ac:dyDescent="0.4"/>
    <row r="19" ht="12" hidden="1" customHeight="1" x14ac:dyDescent="0.4"/>
    <row r="20" ht="12" hidden="1" customHeight="1" x14ac:dyDescent="0.4"/>
    <row r="21" ht="12" hidden="1" customHeight="1" x14ac:dyDescent="0.4"/>
    <row r="22" ht="12" hidden="1" customHeight="1" x14ac:dyDescent="0.4"/>
    <row r="23" ht="12" hidden="1" customHeight="1" x14ac:dyDescent="0.4"/>
  </sheetData>
  <sheetProtection algorithmName="SHA-512" hashValue="PjL1PCy40cCvM8cKLW42q5hWtxeOQainwMy6NDAKmswqMrJQFMdRWLJn89ryzUBZCosRvQD//pPPGRVhWPWODw==" saltValue="lxft+BxqlkFJDekH5wvzPQ==" spinCount="100000" sheet="1" objects="1" scenarios="1"/>
  <mergeCells count="1">
    <mergeCell ref="B4:C4"/>
  </mergeCells>
  <conditionalFormatting sqref="C6:D6">
    <cfRule type="expression" dxfId="138" priority="6" stopIfTrue="1">
      <formula>C6=""</formula>
    </cfRule>
  </conditionalFormatting>
  <conditionalFormatting sqref="C7:D7">
    <cfRule type="expression" dxfId="137" priority="5" stopIfTrue="1">
      <formula>C7=""</formula>
    </cfRule>
  </conditionalFormatting>
  <conditionalFormatting sqref="C8:D8">
    <cfRule type="expression" dxfId="136" priority="4" stopIfTrue="1">
      <formula>C8=""</formula>
    </cfRule>
  </conditionalFormatting>
  <conditionalFormatting sqref="E6">
    <cfRule type="expression" dxfId="135" priority="3" stopIfTrue="1">
      <formula>E6=""</formula>
    </cfRule>
  </conditionalFormatting>
  <conditionalFormatting sqref="E7">
    <cfRule type="expression" dxfId="134" priority="2" stopIfTrue="1">
      <formula>E7=""</formula>
    </cfRule>
  </conditionalFormatting>
  <conditionalFormatting sqref="E8">
    <cfRule type="expression" dxfId="133" priority="1" stopIfTrue="1">
      <formula>E8=""</formula>
    </cfRule>
  </conditionalFormatting>
  <dataValidations count="2">
    <dataValidation type="whole" operator="greaterThanOrEqual" allowBlank="1" showInputMessage="1" showErrorMessage="1" sqref="C6:C8" xr:uid="{8A181B7B-0D6A-49E2-B11C-5582D3A48CC5}">
      <formula1>0</formula1>
    </dataValidation>
    <dataValidation type="decimal" operator="greaterThanOrEqual" allowBlank="1" showInputMessage="1" showErrorMessage="1" sqref="D6:D8" xr:uid="{55F83EBE-3851-4534-BB86-A62B7384CEAC}">
      <formula1>0</formula1>
    </dataValidation>
  </dataValidations>
  <pageMargins left="0.7" right="0.7" top="0.78740157499999996" bottom="0.78740157499999996" header="0.3" footer="0.3"/>
  <pageSetup paperSize="9" scale="9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C771C-C064-4CB1-B35A-A698A9B0939B}">
  <dimension ref="A1:BB25"/>
  <sheetViews>
    <sheetView workbookViewId="0">
      <selection activeCell="G9" sqref="G9"/>
    </sheetView>
  </sheetViews>
  <sheetFormatPr defaultColWidth="0" defaultRowHeight="0" customHeight="1" zeroHeight="1" x14ac:dyDescent="0.4"/>
  <cols>
    <col min="1" max="1" width="2.875" style="2" customWidth="1"/>
    <col min="2" max="2" width="17" style="2" customWidth="1"/>
    <col min="3" max="8" width="13.125" style="2" customWidth="1"/>
    <col min="9" max="9" width="10.125" style="2" customWidth="1"/>
    <col min="10" max="14" width="10.125" style="2" hidden="1" customWidth="1"/>
    <col min="15" max="15" width="9.875" style="2" hidden="1" customWidth="1"/>
    <col min="16" max="16" width="17.875" style="2" hidden="1" customWidth="1"/>
    <col min="17" max="17" width="2.625" style="2" hidden="1" customWidth="1"/>
    <col min="18" max="18" width="37.625" style="2" hidden="1" customWidth="1"/>
    <col min="19" max="19" width="9.875" style="2" hidden="1" customWidth="1"/>
    <col min="20" max="20" width="17.875" style="2" hidden="1" customWidth="1"/>
    <col min="21" max="21" width="2.625" style="2" hidden="1" customWidth="1"/>
    <col min="22" max="22" width="28.875" style="2" hidden="1" customWidth="1"/>
    <col min="23" max="23" width="10.125" style="2" hidden="1" customWidth="1"/>
    <col min="24" max="24" width="19.375" style="2" hidden="1" customWidth="1"/>
    <col min="25" max="25" width="11.875" style="2" hidden="1" customWidth="1"/>
    <col min="26" max="26" width="2.5" style="2" hidden="1" customWidth="1"/>
    <col min="27" max="27" width="19.125" style="2" hidden="1" customWidth="1"/>
    <col min="28" max="28" width="9.875" style="2" hidden="1" customWidth="1"/>
    <col min="29" max="29" width="17.875" style="2" hidden="1" customWidth="1"/>
    <col min="30" max="30" width="2.625" style="2" hidden="1" customWidth="1"/>
    <col min="31" max="31" width="37.625" style="2" hidden="1" customWidth="1"/>
    <col min="32" max="32" width="9.875" style="2" hidden="1" customWidth="1"/>
    <col min="33" max="33" width="17.875" style="2" hidden="1" customWidth="1"/>
    <col min="34" max="34" width="2.625" style="2" hidden="1" customWidth="1"/>
    <col min="35" max="53" width="37.625" style="2" hidden="1" customWidth="1"/>
    <col min="54" max="16384" width="10.125" style="2" hidden="1"/>
  </cols>
  <sheetData>
    <row r="1" spans="1:54" ht="13.9" customHeight="1" x14ac:dyDescent="0.4">
      <c r="A1" s="5"/>
      <c r="B1" s="5"/>
      <c r="C1" s="5"/>
      <c r="D1" s="5"/>
      <c r="E1" s="5"/>
      <c r="F1" s="5"/>
      <c r="G1" s="5"/>
      <c r="H1" s="5"/>
      <c r="I1" s="5"/>
    </row>
    <row r="2" spans="1:54" ht="39" customHeight="1" x14ac:dyDescent="0.4">
      <c r="A2" s="5"/>
      <c r="B2" s="5"/>
      <c r="C2" s="5"/>
      <c r="D2" s="5"/>
      <c r="E2" s="5"/>
      <c r="F2" s="5"/>
      <c r="G2" s="5"/>
      <c r="H2" s="5"/>
      <c r="I2" s="5"/>
    </row>
    <row r="3" spans="1:54" ht="17.25" customHeight="1" x14ac:dyDescent="0.4">
      <c r="A3" s="5"/>
      <c r="B3" s="5"/>
      <c r="C3" s="5"/>
      <c r="D3" s="5"/>
      <c r="E3" s="5"/>
      <c r="F3" s="5"/>
      <c r="G3" s="5"/>
      <c r="H3" s="5"/>
      <c r="I3" s="5"/>
    </row>
    <row r="4" spans="1:54" ht="23.25" customHeight="1" x14ac:dyDescent="0.4">
      <c r="A4" s="5"/>
      <c r="B4" s="348" t="s">
        <v>223</v>
      </c>
      <c r="C4" s="348"/>
      <c r="D4" s="348"/>
      <c r="E4" s="348"/>
      <c r="F4" s="348"/>
      <c r="G4" s="348"/>
      <c r="H4" s="348"/>
      <c r="I4" s="5"/>
    </row>
    <row r="5" spans="1:54" ht="16.5" x14ac:dyDescent="0.4">
      <c r="A5" s="5"/>
      <c r="B5" s="46"/>
      <c r="C5" s="353">
        <v>2021</v>
      </c>
      <c r="D5" s="354"/>
      <c r="E5" s="353">
        <v>2022</v>
      </c>
      <c r="F5" s="354"/>
      <c r="G5" s="353">
        <v>2023</v>
      </c>
      <c r="H5" s="354"/>
      <c r="I5" s="5"/>
    </row>
    <row r="6" spans="1:54" s="3" customFormat="1" ht="30" customHeight="1" x14ac:dyDescent="0.2">
      <c r="A6" s="4"/>
      <c r="B6" s="46" t="s">
        <v>131</v>
      </c>
      <c r="C6" s="46" t="s">
        <v>132</v>
      </c>
      <c r="D6" s="46" t="s">
        <v>133</v>
      </c>
      <c r="E6" s="46" t="s">
        <v>132</v>
      </c>
      <c r="F6" s="46" t="s">
        <v>133</v>
      </c>
      <c r="G6" s="46" t="s">
        <v>132</v>
      </c>
      <c r="H6" s="46" t="s">
        <v>133</v>
      </c>
      <c r="I6" s="4"/>
      <c r="BB6" s="76"/>
    </row>
    <row r="7" spans="1:54" s="3" customFormat="1" ht="30" customHeight="1" x14ac:dyDescent="0.2">
      <c r="A7" s="4"/>
      <c r="B7" s="320"/>
      <c r="C7" s="323"/>
      <c r="D7" s="323"/>
      <c r="E7" s="323"/>
      <c r="F7" s="324"/>
      <c r="G7" s="323"/>
      <c r="H7" s="323"/>
      <c r="I7" s="4"/>
    </row>
    <row r="8" spans="1:54" s="3" customFormat="1" ht="30" customHeight="1" x14ac:dyDescent="0.2">
      <c r="A8" s="4"/>
      <c r="B8" s="321"/>
      <c r="C8" s="325"/>
      <c r="D8" s="325"/>
      <c r="E8" s="325"/>
      <c r="F8" s="326"/>
      <c r="G8" s="325"/>
      <c r="H8" s="325"/>
      <c r="I8" s="4"/>
    </row>
    <row r="9" spans="1:54" s="3" customFormat="1" ht="30" customHeight="1" x14ac:dyDescent="0.2">
      <c r="A9" s="4"/>
      <c r="B9" s="320"/>
      <c r="C9" s="323"/>
      <c r="D9" s="323"/>
      <c r="E9" s="323"/>
      <c r="F9" s="324"/>
      <c r="G9" s="323"/>
      <c r="H9" s="323"/>
      <c r="I9" s="4"/>
    </row>
    <row r="10" spans="1:54" s="3" customFormat="1" ht="30" customHeight="1" x14ac:dyDescent="0.2">
      <c r="A10" s="4"/>
      <c r="B10" s="321"/>
      <c r="C10" s="325"/>
      <c r="D10" s="325"/>
      <c r="E10" s="325"/>
      <c r="F10" s="326"/>
      <c r="G10" s="325"/>
      <c r="H10" s="325"/>
      <c r="I10" s="4"/>
    </row>
    <row r="11" spans="1:54" s="3" customFormat="1" ht="30" customHeight="1" x14ac:dyDescent="0.2">
      <c r="A11" s="4"/>
      <c r="B11" s="322"/>
      <c r="C11" s="327"/>
      <c r="D11" s="327"/>
      <c r="E11" s="327"/>
      <c r="F11" s="328"/>
      <c r="G11" s="327"/>
      <c r="H11" s="327"/>
      <c r="I11" s="4"/>
    </row>
    <row r="12" spans="1:54" s="5" customFormat="1" ht="15.75" customHeight="1" x14ac:dyDescent="0.4">
      <c r="B12" s="31"/>
      <c r="C12" s="32"/>
      <c r="D12" s="32"/>
      <c r="E12" s="32"/>
      <c r="F12" s="32"/>
      <c r="G12" s="32"/>
      <c r="H12" s="32"/>
    </row>
    <row r="13" spans="1:54" s="4" customFormat="1" ht="34.35" customHeight="1" x14ac:dyDescent="0.4">
      <c r="B13" s="34"/>
      <c r="C13" s="5"/>
      <c r="D13" s="5"/>
      <c r="E13" s="5"/>
      <c r="F13" s="5"/>
      <c r="G13" s="5"/>
      <c r="H13" s="5"/>
    </row>
    <row r="14" spans="1:54" s="3" customFormat="1" ht="34.35" hidden="1" customHeight="1" x14ac:dyDescent="0.4">
      <c r="B14" s="2"/>
      <c r="C14" s="2"/>
      <c r="D14" s="2"/>
      <c r="E14" s="2"/>
      <c r="F14" s="2"/>
      <c r="G14" s="2"/>
      <c r="H14" s="2"/>
    </row>
    <row r="15" spans="1:54" s="3" customFormat="1" ht="34.35" hidden="1" customHeight="1" x14ac:dyDescent="0.4">
      <c r="B15" s="2"/>
      <c r="C15" s="2"/>
      <c r="D15" s="2"/>
      <c r="E15" s="2"/>
      <c r="F15" s="2"/>
      <c r="G15" s="2"/>
      <c r="H15" s="2"/>
    </row>
    <row r="16" spans="1:54" s="3" customFormat="1" ht="34.35" hidden="1" customHeight="1" x14ac:dyDescent="0.4">
      <c r="B16" s="2"/>
      <c r="C16" s="2"/>
      <c r="D16" s="2"/>
      <c r="E16" s="2"/>
      <c r="F16" s="2"/>
      <c r="G16" s="2"/>
      <c r="H16" s="2"/>
    </row>
    <row r="17" spans="2:8" s="3" customFormat="1" ht="34.35" hidden="1" customHeight="1" x14ac:dyDescent="0.4">
      <c r="B17" s="2"/>
      <c r="C17" s="2"/>
      <c r="D17" s="2"/>
      <c r="E17" s="2"/>
      <c r="F17" s="2"/>
      <c r="G17" s="2"/>
      <c r="H17" s="2"/>
    </row>
    <row r="18" spans="2:8" s="3" customFormat="1" ht="34.35" hidden="1" customHeight="1" x14ac:dyDescent="0.4">
      <c r="B18" s="2"/>
      <c r="C18" s="2"/>
      <c r="D18" s="2"/>
      <c r="E18" s="2"/>
      <c r="F18" s="2"/>
      <c r="G18" s="2"/>
      <c r="H18" s="2"/>
    </row>
    <row r="19" spans="2:8" s="3" customFormat="1" ht="34.35" hidden="1" customHeight="1" x14ac:dyDescent="0.4">
      <c r="B19" s="2"/>
      <c r="C19" s="2"/>
      <c r="D19" s="2"/>
      <c r="E19" s="2"/>
      <c r="F19" s="2"/>
      <c r="G19" s="2"/>
      <c r="H19" s="2"/>
    </row>
    <row r="20" spans="2:8" s="3" customFormat="1" ht="35.25" hidden="1" customHeight="1" x14ac:dyDescent="0.4">
      <c r="B20" s="2"/>
      <c r="C20" s="2"/>
      <c r="D20" s="2"/>
      <c r="E20" s="2"/>
      <c r="F20" s="2"/>
      <c r="G20" s="2"/>
      <c r="H20" s="2"/>
    </row>
    <row r="21" spans="2:8" ht="16.5" hidden="1" x14ac:dyDescent="0.4"/>
    <row r="22" spans="2:8" ht="11.25" hidden="1" customHeight="1" x14ac:dyDescent="0.4"/>
    <row r="23" spans="2:8" ht="11.25" hidden="1" customHeight="1" x14ac:dyDescent="0.4"/>
    <row r="24" spans="2:8" ht="11.25" hidden="1" customHeight="1" x14ac:dyDescent="0.4"/>
    <row r="25" spans="2:8" ht="11.25" hidden="1" customHeight="1" x14ac:dyDescent="0.4"/>
  </sheetData>
  <sheetProtection algorithmName="SHA-512" hashValue="Kfla2maKpBDBdbWGbdY3IrPEsQ1Qc/RWqcmLqcOPosmZ+FuGEWE4kQ/nT8SxhgZozqD46Hxp+CY/vhy0gQ/BcQ==" saltValue="e+lJyHjV0eMIiZoOp4lIzw==" spinCount="100000" sheet="1" objects="1" scenarios="1"/>
  <mergeCells count="4">
    <mergeCell ref="C5:D5"/>
    <mergeCell ref="E5:F5"/>
    <mergeCell ref="G5:H5"/>
    <mergeCell ref="B4:H4"/>
  </mergeCells>
  <conditionalFormatting sqref="B8 F8">
    <cfRule type="expression" dxfId="132" priority="16" stopIfTrue="1">
      <formula>B8=""</formula>
    </cfRule>
  </conditionalFormatting>
  <conditionalFormatting sqref="B7 F7">
    <cfRule type="expression" dxfId="131" priority="20" stopIfTrue="1">
      <formula>B7=""</formula>
    </cfRule>
  </conditionalFormatting>
  <conditionalFormatting sqref="C7 G7">
    <cfRule type="expression" dxfId="130" priority="19" stopIfTrue="1">
      <formula>C7=""</formula>
    </cfRule>
  </conditionalFormatting>
  <conditionalFormatting sqref="B9 F9">
    <cfRule type="expression" dxfId="129" priority="18" stopIfTrue="1">
      <formula>B9=""</formula>
    </cfRule>
  </conditionalFormatting>
  <conditionalFormatting sqref="C9 G9">
    <cfRule type="expression" dxfId="128" priority="17" stopIfTrue="1">
      <formula>C9=""</formula>
    </cfRule>
  </conditionalFormatting>
  <conditionalFormatting sqref="C8 G8">
    <cfRule type="expression" dxfId="127" priority="15" stopIfTrue="1">
      <formula>C8=""</formula>
    </cfRule>
  </conditionalFormatting>
  <conditionalFormatting sqref="B11 F11">
    <cfRule type="expression" dxfId="126" priority="14" stopIfTrue="1">
      <formula>B11=""</formula>
    </cfRule>
  </conditionalFormatting>
  <conditionalFormatting sqref="C11 G11">
    <cfRule type="expression" dxfId="125" priority="13" stopIfTrue="1">
      <formula>C11=""</formula>
    </cfRule>
  </conditionalFormatting>
  <conditionalFormatting sqref="B10 F10">
    <cfRule type="expression" dxfId="124" priority="12" stopIfTrue="1">
      <formula>B10=""</formula>
    </cfRule>
  </conditionalFormatting>
  <conditionalFormatting sqref="C10 G10">
    <cfRule type="expression" dxfId="123" priority="11" stopIfTrue="1">
      <formula>C10=""</formula>
    </cfRule>
  </conditionalFormatting>
  <conditionalFormatting sqref="D7 H7">
    <cfRule type="expression" dxfId="122" priority="10" stopIfTrue="1">
      <formula>D7=""</formula>
    </cfRule>
  </conditionalFormatting>
  <conditionalFormatting sqref="D9 H9">
    <cfRule type="expression" dxfId="121" priority="9" stopIfTrue="1">
      <formula>D9=""</formula>
    </cfRule>
  </conditionalFormatting>
  <conditionalFormatting sqref="D8 H8">
    <cfRule type="expression" dxfId="120" priority="8" stopIfTrue="1">
      <formula>D8=""</formula>
    </cfRule>
  </conditionalFormatting>
  <conditionalFormatting sqref="D11 H11">
    <cfRule type="expression" dxfId="119" priority="7" stopIfTrue="1">
      <formula>D11=""</formula>
    </cfRule>
  </conditionalFormatting>
  <conditionalFormatting sqref="D10 H10">
    <cfRule type="expression" dxfId="118" priority="6" stopIfTrue="1">
      <formula>D10=""</formula>
    </cfRule>
  </conditionalFormatting>
  <conditionalFormatting sqref="E7">
    <cfRule type="expression" dxfId="117" priority="5" stopIfTrue="1">
      <formula>E7=""</formula>
    </cfRule>
  </conditionalFormatting>
  <conditionalFormatting sqref="E9">
    <cfRule type="expression" dxfId="116" priority="4" stopIfTrue="1">
      <formula>E9=""</formula>
    </cfRule>
  </conditionalFormatting>
  <conditionalFormatting sqref="E8">
    <cfRule type="expression" dxfId="115" priority="3" stopIfTrue="1">
      <formula>E8=""</formula>
    </cfRule>
  </conditionalFormatting>
  <conditionalFormatting sqref="E11">
    <cfRule type="expression" dxfId="114" priority="2" stopIfTrue="1">
      <formula>E11=""</formula>
    </cfRule>
  </conditionalFormatting>
  <conditionalFormatting sqref="E10">
    <cfRule type="expression" dxfId="113" priority="1" stopIfTrue="1">
      <formula>E10=""</formula>
    </cfRule>
  </conditionalFormatting>
  <dataValidations count="4">
    <dataValidation type="decimal" operator="greaterThanOrEqual" allowBlank="1" showInputMessage="1" showErrorMessage="1" sqref="C8:H9 C11:H11" xr:uid="{B3BA4EBE-7563-4BA3-8744-DE5A0FF957AB}">
      <formula1>0</formula1>
    </dataValidation>
    <dataValidation type="decimal" operator="greaterThan" allowBlank="1" showInputMessage="1" showErrorMessage="1" sqref="C7:H7" xr:uid="{798513FE-CAB6-4AA6-BA7A-BB397F6984CE}">
      <formula1>-10000000000000</formula1>
    </dataValidation>
    <dataValidation type="decimal" operator="greaterThanOrEqual" allowBlank="1" showErrorMessage="1" errorTitle="Fehler" error="Bitte wählen Sie ein gültiges Format." prompt="Value in million CHF" sqref="C10:H10" xr:uid="{46B99DBB-37F8-497D-89BB-C7BD0FA55903}">
      <formula1>0</formula1>
    </dataValidation>
    <dataValidation operator="greaterThan" allowBlank="1" showErrorMessage="1" sqref="C6:H6" xr:uid="{A83E53BA-00D6-47E6-93E3-6331A0568A50}"/>
  </dataValidations>
  <pageMargins left="0.7" right="0.7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3AF3-D71A-4B88-A495-AC7F993CEA51}">
  <sheetPr>
    <pageSetUpPr fitToPage="1"/>
  </sheetPr>
  <dimension ref="A1:AB998"/>
  <sheetViews>
    <sheetView zoomScaleNormal="100" workbookViewId="0">
      <selection activeCell="C9" sqref="C9:D9"/>
    </sheetView>
  </sheetViews>
  <sheetFormatPr defaultColWidth="0" defaultRowHeight="17.850000000000001" customHeight="1" x14ac:dyDescent="0.4"/>
  <cols>
    <col min="1" max="1" width="2.875" style="5" customWidth="1"/>
    <col min="2" max="2" width="20.875" style="26" customWidth="1"/>
    <col min="3" max="4" width="17.875" style="27" customWidth="1"/>
    <col min="5" max="5" width="17.875" style="117" customWidth="1"/>
    <col min="6" max="6" width="17.875" style="28" customWidth="1"/>
    <col min="7" max="7" width="17.875" style="29" customWidth="1"/>
    <col min="8" max="10" width="10.125" style="7" hidden="1" customWidth="1"/>
    <col min="11" max="11" width="13.75" style="7" hidden="1" customWidth="1"/>
    <col min="12" max="16" width="10.125" style="7" hidden="1" customWidth="1"/>
    <col min="17" max="17" width="33.375" style="7" hidden="1" customWidth="1"/>
    <col min="18" max="28" width="6.5" style="7" hidden="1" customWidth="1"/>
    <col min="29" max="16384" width="10.125" style="7" hidden="1"/>
  </cols>
  <sheetData>
    <row r="1" spans="1:10" s="2" customFormat="1" ht="13.9" customHeight="1" x14ac:dyDescent="0.4">
      <c r="A1" s="5"/>
      <c r="B1" s="5"/>
      <c r="C1" s="5"/>
      <c r="D1" s="5"/>
      <c r="E1" s="5"/>
      <c r="F1" s="6"/>
      <c r="G1" s="1"/>
    </row>
    <row r="2" spans="1:10" s="2" customFormat="1" ht="39" customHeight="1" x14ac:dyDescent="0.4">
      <c r="A2" s="5"/>
      <c r="B2" s="5"/>
      <c r="C2" s="5"/>
      <c r="D2" s="5"/>
      <c r="E2" s="5"/>
      <c r="F2" s="6"/>
      <c r="G2" s="1"/>
    </row>
    <row r="3" spans="1:10" s="2" customFormat="1" ht="17.25" customHeight="1" x14ac:dyDescent="0.4">
      <c r="A3" s="5"/>
      <c r="B3" s="5"/>
      <c r="C3" s="5"/>
      <c r="D3" s="5"/>
      <c r="E3" s="5"/>
      <c r="F3" s="6"/>
      <c r="G3" s="1"/>
    </row>
    <row r="4" spans="1:10" ht="24.75" customHeight="1" x14ac:dyDescent="0.4">
      <c r="B4" s="348" t="s">
        <v>12</v>
      </c>
      <c r="C4" s="348"/>
      <c r="D4" s="348"/>
      <c r="E4" s="6"/>
      <c r="F4" s="6"/>
      <c r="G4" s="1"/>
    </row>
    <row r="5" spans="1:10" ht="30" customHeight="1" x14ac:dyDescent="0.4">
      <c r="B5" s="106"/>
      <c r="C5" s="361"/>
      <c r="D5" s="362"/>
      <c r="E5" s="363"/>
      <c r="F5" s="363"/>
      <c r="G5" s="1"/>
      <c r="H5" s="8"/>
      <c r="I5" s="8"/>
      <c r="J5" s="9"/>
    </row>
    <row r="6" spans="1:10" ht="28.5" customHeight="1" x14ac:dyDescent="0.4">
      <c r="B6" s="107" t="s">
        <v>138</v>
      </c>
      <c r="C6" s="359"/>
      <c r="D6" s="360"/>
      <c r="E6" s="363"/>
      <c r="F6" s="363"/>
      <c r="G6" s="1"/>
      <c r="H6" s="340"/>
      <c r="I6" s="340"/>
      <c r="J6" s="341"/>
    </row>
    <row r="7" spans="1:10" ht="28.5" customHeight="1" x14ac:dyDescent="0.4">
      <c r="B7" s="108" t="s">
        <v>139</v>
      </c>
      <c r="C7" s="364"/>
      <c r="D7" s="365"/>
      <c r="E7" s="6"/>
      <c r="F7" s="6"/>
      <c r="G7" s="1"/>
      <c r="H7" s="340"/>
      <c r="I7" s="340"/>
      <c r="J7" s="341"/>
    </row>
    <row r="8" spans="1:10" ht="33" x14ac:dyDescent="0.4">
      <c r="B8" s="109" t="s">
        <v>140</v>
      </c>
      <c r="C8" s="359"/>
      <c r="D8" s="360"/>
      <c r="E8" s="6"/>
      <c r="F8" s="6"/>
      <c r="G8" s="1"/>
      <c r="H8" s="340"/>
      <c r="I8" s="340"/>
      <c r="J8" s="341"/>
    </row>
    <row r="9" spans="1:10" ht="28.5" customHeight="1" x14ac:dyDescent="0.4">
      <c r="B9" s="108" t="s">
        <v>141</v>
      </c>
      <c r="C9" s="368" t="s">
        <v>214</v>
      </c>
      <c r="D9" s="369"/>
      <c r="E9" s="6"/>
      <c r="F9" s="6"/>
      <c r="G9" s="1"/>
      <c r="H9" s="10"/>
      <c r="I9" s="10"/>
      <c r="J9" s="11"/>
    </row>
    <row r="10" spans="1:10" ht="33" x14ac:dyDescent="0.4">
      <c r="B10" s="109" t="s">
        <v>142</v>
      </c>
      <c r="C10" s="355"/>
      <c r="D10" s="356"/>
      <c r="E10" s="6"/>
      <c r="F10" s="6"/>
      <c r="G10" s="1"/>
      <c r="H10" s="10"/>
      <c r="I10" s="10"/>
      <c r="J10" s="11"/>
    </row>
    <row r="11" spans="1:10" ht="33" x14ac:dyDescent="0.4">
      <c r="B11" s="108" t="s">
        <v>143</v>
      </c>
      <c r="C11" s="366"/>
      <c r="D11" s="367"/>
      <c r="E11" s="6"/>
      <c r="F11" s="6"/>
      <c r="G11" s="1"/>
      <c r="H11" s="10"/>
      <c r="I11" s="10"/>
      <c r="J11" s="11"/>
    </row>
    <row r="12" spans="1:10" ht="66" x14ac:dyDescent="0.4">
      <c r="B12" s="109" t="s">
        <v>144</v>
      </c>
      <c r="C12" s="355"/>
      <c r="D12" s="356"/>
      <c r="E12" s="6"/>
      <c r="F12" s="6"/>
      <c r="G12" s="1"/>
      <c r="H12" s="10"/>
      <c r="I12" s="10"/>
      <c r="J12" s="11"/>
    </row>
    <row r="13" spans="1:10" ht="49.5" x14ac:dyDescent="0.4">
      <c r="B13" s="108" t="s">
        <v>145</v>
      </c>
      <c r="C13" s="366"/>
      <c r="D13" s="367"/>
      <c r="E13" s="6"/>
      <c r="F13" s="6"/>
      <c r="G13" s="1"/>
      <c r="H13" s="10"/>
      <c r="I13" s="10"/>
      <c r="J13" s="11"/>
    </row>
    <row r="14" spans="1:10" ht="28.5" customHeight="1" x14ac:dyDescent="0.4">
      <c r="B14" s="109" t="s">
        <v>146</v>
      </c>
      <c r="C14" s="359"/>
      <c r="D14" s="360"/>
      <c r="E14" s="6"/>
      <c r="F14" s="6"/>
      <c r="G14" s="1"/>
      <c r="H14" s="340"/>
      <c r="I14" s="340"/>
      <c r="J14" s="341"/>
    </row>
    <row r="15" spans="1:10" ht="49.5" x14ac:dyDescent="0.4">
      <c r="B15" s="110" t="s">
        <v>215</v>
      </c>
      <c r="C15" s="357"/>
      <c r="D15" s="358"/>
      <c r="E15" s="6"/>
      <c r="F15" s="6"/>
      <c r="G15" s="1"/>
      <c r="H15" s="340"/>
      <c r="I15" s="340"/>
      <c r="J15" s="341"/>
    </row>
    <row r="16" spans="1:10" ht="20.25" customHeight="1" x14ac:dyDescent="0.4">
      <c r="B16" s="12"/>
      <c r="C16" s="12"/>
      <c r="D16" s="12"/>
      <c r="E16" s="13"/>
      <c r="F16" s="13"/>
      <c r="G16" s="1"/>
    </row>
    <row r="17" spans="2:10" ht="54" customHeight="1" x14ac:dyDescent="0.4">
      <c r="B17" s="145" t="s">
        <v>134</v>
      </c>
      <c r="C17" s="97" t="s">
        <v>147</v>
      </c>
      <c r="D17" s="145" t="s">
        <v>148</v>
      </c>
      <c r="E17" s="97" t="s">
        <v>216</v>
      </c>
      <c r="F17" s="97" t="s">
        <v>137</v>
      </c>
      <c r="G17" s="1"/>
      <c r="H17" s="16" t="s">
        <v>45</v>
      </c>
      <c r="I17" s="16"/>
      <c r="J17" s="16" t="s">
        <v>46</v>
      </c>
    </row>
    <row r="18" spans="2:10" ht="17.850000000000001" customHeight="1" x14ac:dyDescent="0.4">
      <c r="B18" s="17"/>
      <c r="C18" s="18"/>
      <c r="D18" s="18"/>
      <c r="E18" s="114"/>
      <c r="F18" s="19"/>
      <c r="G18" s="1"/>
    </row>
    <row r="19" spans="2:10" ht="17.850000000000001" customHeight="1" x14ac:dyDescent="0.4">
      <c r="B19" s="20"/>
      <c r="C19" s="21"/>
      <c r="D19" s="21"/>
      <c r="E19" s="115"/>
      <c r="F19" s="22"/>
      <c r="G19" s="1"/>
    </row>
    <row r="20" spans="2:10" ht="17.850000000000001" customHeight="1" x14ac:dyDescent="0.4">
      <c r="B20" s="17"/>
      <c r="C20" s="18"/>
      <c r="D20" s="18"/>
      <c r="E20" s="114"/>
      <c r="F20" s="19"/>
      <c r="G20" s="1"/>
    </row>
    <row r="21" spans="2:10" ht="17.850000000000001" customHeight="1" x14ac:dyDescent="0.4">
      <c r="B21" s="20"/>
      <c r="C21" s="21"/>
      <c r="D21" s="21"/>
      <c r="E21" s="115"/>
      <c r="F21" s="22"/>
      <c r="G21" s="1"/>
    </row>
    <row r="22" spans="2:10" ht="17.850000000000001" customHeight="1" x14ac:dyDescent="0.4">
      <c r="B22" s="17"/>
      <c r="C22" s="18"/>
      <c r="D22" s="18"/>
      <c r="E22" s="114"/>
      <c r="F22" s="19"/>
      <c r="G22" s="1"/>
    </row>
    <row r="23" spans="2:10" ht="17.850000000000001" customHeight="1" x14ac:dyDescent="0.4">
      <c r="B23" s="20"/>
      <c r="C23" s="21"/>
      <c r="D23" s="21"/>
      <c r="E23" s="115"/>
      <c r="F23" s="22"/>
      <c r="G23" s="1"/>
    </row>
    <row r="24" spans="2:10" ht="17.850000000000001" customHeight="1" x14ac:dyDescent="0.4">
      <c r="B24" s="17"/>
      <c r="C24" s="18"/>
      <c r="D24" s="18"/>
      <c r="E24" s="114"/>
      <c r="F24" s="19"/>
      <c r="G24" s="1"/>
    </row>
    <row r="25" spans="2:10" ht="17.850000000000001" customHeight="1" x14ac:dyDescent="0.4">
      <c r="B25" s="20"/>
      <c r="C25" s="21"/>
      <c r="D25" s="21"/>
      <c r="E25" s="115"/>
      <c r="F25" s="22"/>
      <c r="G25" s="1"/>
    </row>
    <row r="26" spans="2:10" ht="17.850000000000001" customHeight="1" x14ac:dyDescent="0.4">
      <c r="B26" s="17"/>
      <c r="C26" s="18"/>
      <c r="D26" s="18"/>
      <c r="E26" s="114"/>
      <c r="F26" s="19"/>
      <c r="G26" s="1"/>
    </row>
    <row r="27" spans="2:10" ht="17.850000000000001" customHeight="1" x14ac:dyDescent="0.4">
      <c r="B27" s="20"/>
      <c r="C27" s="21"/>
      <c r="D27" s="21"/>
      <c r="E27" s="115"/>
      <c r="F27" s="22"/>
      <c r="G27" s="1"/>
    </row>
    <row r="28" spans="2:10" ht="17.850000000000001" customHeight="1" x14ac:dyDescent="0.4">
      <c r="B28" s="17"/>
      <c r="C28" s="18"/>
      <c r="D28" s="18"/>
      <c r="E28" s="114"/>
      <c r="F28" s="19"/>
      <c r="G28" s="1"/>
    </row>
    <row r="29" spans="2:10" ht="17.850000000000001" customHeight="1" x14ac:dyDescent="0.4">
      <c r="B29" s="20"/>
      <c r="C29" s="21"/>
      <c r="D29" s="21"/>
      <c r="E29" s="115"/>
      <c r="F29" s="22"/>
      <c r="G29" s="1"/>
    </row>
    <row r="30" spans="2:10" ht="17.850000000000001" customHeight="1" x14ac:dyDescent="0.4">
      <c r="B30" s="17"/>
      <c r="C30" s="18"/>
      <c r="D30" s="18"/>
      <c r="E30" s="114"/>
      <c r="F30" s="19"/>
      <c r="G30" s="1"/>
    </row>
    <row r="31" spans="2:10" ht="17.850000000000001" customHeight="1" x14ac:dyDescent="0.4">
      <c r="B31" s="20"/>
      <c r="C31" s="21"/>
      <c r="D31" s="21"/>
      <c r="E31" s="115"/>
      <c r="F31" s="22"/>
      <c r="G31" s="1"/>
    </row>
    <row r="32" spans="2:10" ht="17.850000000000001" customHeight="1" x14ac:dyDescent="0.4">
      <c r="B32" s="17"/>
      <c r="C32" s="18"/>
      <c r="D32" s="18"/>
      <c r="E32" s="114"/>
      <c r="F32" s="19"/>
      <c r="G32" s="1"/>
    </row>
    <row r="33" spans="2:7" ht="17.850000000000001" customHeight="1" x14ac:dyDescent="0.4">
      <c r="B33" s="20"/>
      <c r="C33" s="21"/>
      <c r="D33" s="21"/>
      <c r="E33" s="115"/>
      <c r="F33" s="22"/>
      <c r="G33" s="1"/>
    </row>
    <row r="34" spans="2:7" ht="17.850000000000001" customHeight="1" x14ac:dyDescent="0.4">
      <c r="B34" s="17"/>
      <c r="C34" s="18"/>
      <c r="D34" s="18"/>
      <c r="E34" s="114"/>
      <c r="F34" s="19"/>
      <c r="G34" s="1"/>
    </row>
    <row r="35" spans="2:7" ht="17.850000000000001" customHeight="1" x14ac:dyDescent="0.4">
      <c r="B35" s="20"/>
      <c r="C35" s="21"/>
      <c r="D35" s="21"/>
      <c r="E35" s="115"/>
      <c r="F35" s="22"/>
      <c r="G35" s="1"/>
    </row>
    <row r="36" spans="2:7" ht="17.850000000000001" customHeight="1" x14ac:dyDescent="0.4">
      <c r="B36" s="17"/>
      <c r="C36" s="18"/>
      <c r="D36" s="18"/>
      <c r="E36" s="114"/>
      <c r="F36" s="19"/>
      <c r="G36" s="1"/>
    </row>
    <row r="37" spans="2:7" ht="17.850000000000001" customHeight="1" x14ac:dyDescent="0.4">
      <c r="B37" s="20"/>
      <c r="C37" s="21"/>
      <c r="D37" s="21"/>
      <c r="E37" s="115"/>
      <c r="F37" s="22"/>
      <c r="G37" s="1"/>
    </row>
    <row r="38" spans="2:7" ht="17.850000000000001" customHeight="1" x14ac:dyDescent="0.4">
      <c r="B38" s="17"/>
      <c r="C38" s="18"/>
      <c r="D38" s="18"/>
      <c r="E38" s="114"/>
      <c r="F38" s="19"/>
      <c r="G38" s="1"/>
    </row>
    <row r="39" spans="2:7" ht="17.850000000000001" customHeight="1" x14ac:dyDescent="0.4">
      <c r="B39" s="20"/>
      <c r="C39" s="21"/>
      <c r="D39" s="21"/>
      <c r="E39" s="115"/>
      <c r="F39" s="22"/>
      <c r="G39" s="1"/>
    </row>
    <row r="40" spans="2:7" ht="17.850000000000001" customHeight="1" x14ac:dyDescent="0.4">
      <c r="B40" s="17"/>
      <c r="C40" s="18"/>
      <c r="D40" s="18"/>
      <c r="E40" s="114"/>
      <c r="F40" s="19"/>
      <c r="G40" s="1"/>
    </row>
    <row r="41" spans="2:7" ht="17.850000000000001" customHeight="1" x14ac:dyDescent="0.4">
      <c r="B41" s="20"/>
      <c r="C41" s="21"/>
      <c r="D41" s="21"/>
      <c r="E41" s="115"/>
      <c r="F41" s="22"/>
      <c r="G41" s="1"/>
    </row>
    <row r="42" spans="2:7" ht="17.850000000000001" customHeight="1" x14ac:dyDescent="0.4">
      <c r="B42" s="17"/>
      <c r="C42" s="18"/>
      <c r="D42" s="18"/>
      <c r="E42" s="114"/>
      <c r="F42" s="19"/>
      <c r="G42" s="1"/>
    </row>
    <row r="43" spans="2:7" ht="17.850000000000001" customHeight="1" x14ac:dyDescent="0.4">
      <c r="B43" s="20"/>
      <c r="C43" s="21"/>
      <c r="D43" s="21"/>
      <c r="E43" s="115"/>
      <c r="F43" s="22"/>
      <c r="G43" s="1"/>
    </row>
    <row r="44" spans="2:7" ht="17.850000000000001" customHeight="1" x14ac:dyDescent="0.4">
      <c r="B44" s="17"/>
      <c r="C44" s="18"/>
      <c r="D44" s="18"/>
      <c r="E44" s="114"/>
      <c r="F44" s="19"/>
      <c r="G44" s="1"/>
    </row>
    <row r="45" spans="2:7" ht="17.850000000000001" customHeight="1" x14ac:dyDescent="0.4">
      <c r="B45" s="20"/>
      <c r="C45" s="21"/>
      <c r="D45" s="21"/>
      <c r="E45" s="115"/>
      <c r="F45" s="22"/>
      <c r="G45" s="1"/>
    </row>
    <row r="46" spans="2:7" ht="17.850000000000001" customHeight="1" x14ac:dyDescent="0.4">
      <c r="B46" s="17"/>
      <c r="C46" s="18"/>
      <c r="D46" s="18"/>
      <c r="E46" s="114"/>
      <c r="F46" s="19"/>
      <c r="G46" s="1"/>
    </row>
    <row r="47" spans="2:7" ht="17.850000000000001" customHeight="1" x14ac:dyDescent="0.4">
      <c r="B47" s="20"/>
      <c r="C47" s="21"/>
      <c r="D47" s="21"/>
      <c r="E47" s="115"/>
      <c r="F47" s="22"/>
      <c r="G47" s="1"/>
    </row>
    <row r="48" spans="2:7" ht="17.850000000000001" customHeight="1" x14ac:dyDescent="0.4">
      <c r="B48" s="17"/>
      <c r="C48" s="18"/>
      <c r="D48" s="18"/>
      <c r="E48" s="114"/>
      <c r="F48" s="19"/>
      <c r="G48" s="1"/>
    </row>
    <row r="49" spans="2:7" ht="17.850000000000001" customHeight="1" x14ac:dyDescent="0.4">
      <c r="B49" s="20"/>
      <c r="C49" s="21"/>
      <c r="D49" s="21"/>
      <c r="E49" s="115"/>
      <c r="F49" s="22"/>
      <c r="G49" s="1"/>
    </row>
    <row r="50" spans="2:7" ht="17.850000000000001" customHeight="1" x14ac:dyDescent="0.4">
      <c r="B50" s="17"/>
      <c r="C50" s="18"/>
      <c r="D50" s="18"/>
      <c r="E50" s="114"/>
      <c r="F50" s="19"/>
      <c r="G50" s="1"/>
    </row>
    <row r="51" spans="2:7" ht="17.850000000000001" customHeight="1" x14ac:dyDescent="0.4">
      <c r="B51" s="20"/>
      <c r="C51" s="21"/>
      <c r="D51" s="21"/>
      <c r="E51" s="115"/>
      <c r="F51" s="22"/>
      <c r="G51" s="1"/>
    </row>
    <row r="52" spans="2:7" ht="17.850000000000001" customHeight="1" x14ac:dyDescent="0.4">
      <c r="B52" s="17"/>
      <c r="C52" s="18"/>
      <c r="D52" s="18"/>
      <c r="E52" s="114"/>
      <c r="F52" s="19"/>
      <c r="G52" s="1"/>
    </row>
    <row r="53" spans="2:7" ht="17.850000000000001" customHeight="1" x14ac:dyDescent="0.4">
      <c r="B53" s="20"/>
      <c r="C53" s="21"/>
      <c r="D53" s="21"/>
      <c r="E53" s="115"/>
      <c r="F53" s="22"/>
      <c r="G53" s="1"/>
    </row>
    <row r="54" spans="2:7" ht="17.850000000000001" customHeight="1" x14ac:dyDescent="0.4">
      <c r="B54" s="17"/>
      <c r="C54" s="18"/>
      <c r="D54" s="18"/>
      <c r="E54" s="114"/>
      <c r="F54" s="19"/>
      <c r="G54" s="1"/>
    </row>
    <row r="55" spans="2:7" ht="17.850000000000001" customHeight="1" x14ac:dyDescent="0.4">
      <c r="B55" s="20"/>
      <c r="C55" s="21"/>
      <c r="D55" s="21"/>
      <c r="E55" s="115"/>
      <c r="F55" s="22"/>
      <c r="G55" s="1"/>
    </row>
    <row r="56" spans="2:7" ht="17.850000000000001" customHeight="1" x14ac:dyDescent="0.4">
      <c r="B56" s="17"/>
      <c r="C56" s="18"/>
      <c r="D56" s="18"/>
      <c r="E56" s="114"/>
      <c r="F56" s="19"/>
      <c r="G56" s="1"/>
    </row>
    <row r="57" spans="2:7" ht="17.850000000000001" customHeight="1" x14ac:dyDescent="0.4">
      <c r="B57" s="20"/>
      <c r="C57" s="21"/>
      <c r="D57" s="21"/>
      <c r="E57" s="115"/>
      <c r="F57" s="22"/>
      <c r="G57" s="1"/>
    </row>
    <row r="58" spans="2:7" ht="17.850000000000001" customHeight="1" x14ac:dyDescent="0.4">
      <c r="B58" s="17"/>
      <c r="C58" s="18"/>
      <c r="D58" s="18"/>
      <c r="E58" s="114"/>
      <c r="F58" s="19"/>
      <c r="G58" s="1"/>
    </row>
    <row r="59" spans="2:7" ht="17.850000000000001" customHeight="1" x14ac:dyDescent="0.4">
      <c r="B59" s="20"/>
      <c r="C59" s="21"/>
      <c r="D59" s="21"/>
      <c r="E59" s="115"/>
      <c r="F59" s="22"/>
      <c r="G59" s="1"/>
    </row>
    <row r="60" spans="2:7" ht="17.850000000000001" customHeight="1" x14ac:dyDescent="0.4">
      <c r="B60" s="17"/>
      <c r="C60" s="18"/>
      <c r="D60" s="18"/>
      <c r="E60" s="114"/>
      <c r="F60" s="19"/>
      <c r="G60" s="1"/>
    </row>
    <row r="61" spans="2:7" ht="17.850000000000001" customHeight="1" x14ac:dyDescent="0.4">
      <c r="B61" s="20"/>
      <c r="C61" s="21"/>
      <c r="D61" s="21"/>
      <c r="E61" s="115"/>
      <c r="F61" s="22"/>
      <c r="G61" s="1"/>
    </row>
    <row r="62" spans="2:7" ht="17.850000000000001" customHeight="1" x14ac:dyDescent="0.4">
      <c r="B62" s="17"/>
      <c r="C62" s="18"/>
      <c r="D62" s="18"/>
      <c r="E62" s="114"/>
      <c r="F62" s="19"/>
      <c r="G62" s="1"/>
    </row>
    <row r="63" spans="2:7" ht="17.850000000000001" customHeight="1" x14ac:dyDescent="0.4">
      <c r="B63" s="20"/>
      <c r="C63" s="21"/>
      <c r="D63" s="21"/>
      <c r="E63" s="115"/>
      <c r="F63" s="22"/>
      <c r="G63" s="1"/>
    </row>
    <row r="64" spans="2:7" ht="17.850000000000001" customHeight="1" x14ac:dyDescent="0.4">
      <c r="B64" s="17"/>
      <c r="C64" s="18"/>
      <c r="D64" s="18"/>
      <c r="E64" s="114"/>
      <c r="F64" s="19"/>
      <c r="G64" s="1"/>
    </row>
    <row r="65" spans="2:7" ht="17.850000000000001" customHeight="1" x14ac:dyDescent="0.4">
      <c r="B65" s="20"/>
      <c r="C65" s="21"/>
      <c r="D65" s="21"/>
      <c r="E65" s="115"/>
      <c r="F65" s="22"/>
      <c r="G65" s="1"/>
    </row>
    <row r="66" spans="2:7" ht="17.850000000000001" customHeight="1" x14ac:dyDescent="0.4">
      <c r="B66" s="17"/>
      <c r="C66" s="18"/>
      <c r="D66" s="18"/>
      <c r="E66" s="114"/>
      <c r="F66" s="19"/>
      <c r="G66" s="1"/>
    </row>
    <row r="67" spans="2:7" ht="17.850000000000001" customHeight="1" x14ac:dyDescent="0.4">
      <c r="B67" s="20"/>
      <c r="C67" s="21"/>
      <c r="D67" s="21"/>
      <c r="E67" s="115"/>
      <c r="F67" s="22"/>
      <c r="G67" s="1"/>
    </row>
    <row r="68" spans="2:7" ht="17.850000000000001" customHeight="1" x14ac:dyDescent="0.4">
      <c r="B68" s="17"/>
      <c r="C68" s="18"/>
      <c r="D68" s="18"/>
      <c r="E68" s="114"/>
      <c r="F68" s="19"/>
      <c r="G68" s="1"/>
    </row>
    <row r="69" spans="2:7" ht="17.850000000000001" customHeight="1" x14ac:dyDescent="0.4">
      <c r="B69" s="20"/>
      <c r="C69" s="21"/>
      <c r="D69" s="21"/>
      <c r="E69" s="115"/>
      <c r="F69" s="22"/>
      <c r="G69" s="1"/>
    </row>
    <row r="70" spans="2:7" ht="17.850000000000001" customHeight="1" x14ac:dyDescent="0.4">
      <c r="B70" s="17"/>
      <c r="C70" s="18"/>
      <c r="D70" s="18"/>
      <c r="E70" s="114"/>
      <c r="F70" s="19"/>
      <c r="G70" s="1"/>
    </row>
    <row r="71" spans="2:7" ht="17.850000000000001" customHeight="1" x14ac:dyDescent="0.4">
      <c r="B71" s="20"/>
      <c r="C71" s="21"/>
      <c r="D71" s="21"/>
      <c r="E71" s="115"/>
      <c r="F71" s="22"/>
      <c r="G71" s="1"/>
    </row>
    <row r="72" spans="2:7" ht="17.850000000000001" customHeight="1" x14ac:dyDescent="0.4">
      <c r="B72" s="17"/>
      <c r="C72" s="18"/>
      <c r="D72" s="18"/>
      <c r="E72" s="114"/>
      <c r="F72" s="19"/>
      <c r="G72" s="1"/>
    </row>
    <row r="73" spans="2:7" ht="17.850000000000001" customHeight="1" x14ac:dyDescent="0.4">
      <c r="B73" s="20"/>
      <c r="C73" s="21"/>
      <c r="D73" s="21"/>
      <c r="E73" s="115"/>
      <c r="F73" s="22"/>
      <c r="G73" s="1"/>
    </row>
    <row r="74" spans="2:7" ht="17.850000000000001" customHeight="1" x14ac:dyDescent="0.4">
      <c r="B74" s="17"/>
      <c r="C74" s="18"/>
      <c r="D74" s="18"/>
      <c r="E74" s="114"/>
      <c r="F74" s="19"/>
      <c r="G74" s="1"/>
    </row>
    <row r="75" spans="2:7" ht="17.850000000000001" customHeight="1" x14ac:dyDescent="0.4">
      <c r="B75" s="20"/>
      <c r="C75" s="21"/>
      <c r="D75" s="21"/>
      <c r="E75" s="115"/>
      <c r="F75" s="22"/>
      <c r="G75" s="1"/>
    </row>
    <row r="76" spans="2:7" ht="17.850000000000001" customHeight="1" x14ac:dyDescent="0.4">
      <c r="B76" s="17"/>
      <c r="C76" s="18"/>
      <c r="D76" s="18"/>
      <c r="E76" s="114"/>
      <c r="F76" s="19"/>
      <c r="G76" s="1"/>
    </row>
    <row r="77" spans="2:7" ht="17.850000000000001" customHeight="1" x14ac:dyDescent="0.4">
      <c r="B77" s="20"/>
      <c r="C77" s="21"/>
      <c r="D77" s="21"/>
      <c r="E77" s="115"/>
      <c r="F77" s="22"/>
      <c r="G77" s="1"/>
    </row>
    <row r="78" spans="2:7" ht="17.850000000000001" customHeight="1" x14ac:dyDescent="0.4">
      <c r="B78" s="17"/>
      <c r="C78" s="18"/>
      <c r="D78" s="18"/>
      <c r="E78" s="114"/>
      <c r="F78" s="19"/>
      <c r="G78" s="1"/>
    </row>
    <row r="79" spans="2:7" ht="17.850000000000001" customHeight="1" x14ac:dyDescent="0.4">
      <c r="B79" s="20"/>
      <c r="C79" s="21"/>
      <c r="D79" s="21"/>
      <c r="E79" s="115"/>
      <c r="F79" s="22"/>
      <c r="G79" s="1"/>
    </row>
    <row r="80" spans="2:7" ht="17.850000000000001" customHeight="1" x14ac:dyDescent="0.4">
      <c r="B80" s="17"/>
      <c r="C80" s="18"/>
      <c r="D80" s="18"/>
      <c r="E80" s="114"/>
      <c r="F80" s="19"/>
      <c r="G80" s="1"/>
    </row>
    <row r="81" spans="2:7" ht="17.850000000000001" customHeight="1" x14ac:dyDescent="0.4">
      <c r="B81" s="20"/>
      <c r="C81" s="21"/>
      <c r="D81" s="21"/>
      <c r="E81" s="115"/>
      <c r="F81" s="22"/>
      <c r="G81" s="1"/>
    </row>
    <row r="82" spans="2:7" ht="17.850000000000001" customHeight="1" x14ac:dyDescent="0.4">
      <c r="B82" s="17"/>
      <c r="C82" s="18"/>
      <c r="D82" s="18"/>
      <c r="E82" s="114"/>
      <c r="F82" s="19"/>
      <c r="G82" s="1"/>
    </row>
    <row r="83" spans="2:7" ht="17.850000000000001" customHeight="1" x14ac:dyDescent="0.4">
      <c r="B83" s="20"/>
      <c r="C83" s="21"/>
      <c r="D83" s="21"/>
      <c r="E83" s="115"/>
      <c r="F83" s="22"/>
      <c r="G83" s="1"/>
    </row>
    <row r="84" spans="2:7" ht="17.850000000000001" customHeight="1" x14ac:dyDescent="0.4">
      <c r="B84" s="17"/>
      <c r="C84" s="18"/>
      <c r="D84" s="18"/>
      <c r="E84" s="114"/>
      <c r="F84" s="19"/>
      <c r="G84" s="1"/>
    </row>
    <row r="85" spans="2:7" ht="17.850000000000001" customHeight="1" x14ac:dyDescent="0.4">
      <c r="B85" s="20"/>
      <c r="C85" s="21"/>
      <c r="D85" s="21"/>
      <c r="E85" s="115"/>
      <c r="F85" s="22"/>
      <c r="G85" s="1"/>
    </row>
    <row r="86" spans="2:7" ht="17.850000000000001" customHeight="1" x14ac:dyDescent="0.4">
      <c r="B86" s="17"/>
      <c r="C86" s="18"/>
      <c r="D86" s="18"/>
      <c r="E86" s="114"/>
      <c r="F86" s="19"/>
      <c r="G86" s="1"/>
    </row>
    <row r="87" spans="2:7" ht="17.850000000000001" customHeight="1" x14ac:dyDescent="0.4">
      <c r="B87" s="20"/>
      <c r="C87" s="21"/>
      <c r="D87" s="21"/>
      <c r="E87" s="115"/>
      <c r="F87" s="22"/>
      <c r="G87" s="1"/>
    </row>
    <row r="88" spans="2:7" ht="17.850000000000001" customHeight="1" x14ac:dyDescent="0.4">
      <c r="B88" s="17"/>
      <c r="C88" s="18"/>
      <c r="D88" s="18"/>
      <c r="E88" s="114"/>
      <c r="F88" s="19"/>
      <c r="G88" s="1"/>
    </row>
    <row r="89" spans="2:7" ht="17.850000000000001" customHeight="1" x14ac:dyDescent="0.4">
      <c r="B89" s="20"/>
      <c r="C89" s="21"/>
      <c r="D89" s="21"/>
      <c r="E89" s="115"/>
      <c r="F89" s="22"/>
      <c r="G89" s="1"/>
    </row>
    <row r="90" spans="2:7" ht="17.850000000000001" customHeight="1" x14ac:dyDescent="0.4">
      <c r="B90" s="17"/>
      <c r="C90" s="18"/>
      <c r="D90" s="18"/>
      <c r="E90" s="114"/>
      <c r="F90" s="19"/>
      <c r="G90" s="1"/>
    </row>
    <row r="91" spans="2:7" ht="17.850000000000001" customHeight="1" x14ac:dyDescent="0.4">
      <c r="B91" s="20"/>
      <c r="C91" s="21"/>
      <c r="D91" s="21"/>
      <c r="E91" s="115"/>
      <c r="F91" s="22"/>
      <c r="G91" s="1"/>
    </row>
    <row r="92" spans="2:7" ht="17.850000000000001" customHeight="1" x14ac:dyDescent="0.4">
      <c r="B92" s="17"/>
      <c r="C92" s="18"/>
      <c r="D92" s="18"/>
      <c r="E92" s="114"/>
      <c r="F92" s="19"/>
      <c r="G92" s="1"/>
    </row>
    <row r="93" spans="2:7" ht="17.850000000000001" customHeight="1" x14ac:dyDescent="0.4">
      <c r="B93" s="20"/>
      <c r="C93" s="21"/>
      <c r="D93" s="21"/>
      <c r="E93" s="115"/>
      <c r="F93" s="22"/>
      <c r="G93" s="1"/>
    </row>
    <row r="94" spans="2:7" ht="17.850000000000001" customHeight="1" x14ac:dyDescent="0.4">
      <c r="B94" s="17"/>
      <c r="C94" s="18"/>
      <c r="D94" s="18"/>
      <c r="E94" s="114"/>
      <c r="F94" s="19"/>
      <c r="G94" s="1"/>
    </row>
    <row r="95" spans="2:7" ht="17.850000000000001" customHeight="1" x14ac:dyDescent="0.4">
      <c r="B95" s="20"/>
      <c r="C95" s="21"/>
      <c r="D95" s="21"/>
      <c r="E95" s="115"/>
      <c r="F95" s="22"/>
      <c r="G95" s="1"/>
    </row>
    <row r="96" spans="2:7" ht="17.850000000000001" customHeight="1" x14ac:dyDescent="0.4">
      <c r="B96" s="17"/>
      <c r="C96" s="18"/>
      <c r="D96" s="18"/>
      <c r="E96" s="114"/>
      <c r="F96" s="19"/>
      <c r="G96" s="1"/>
    </row>
    <row r="97" spans="2:7" ht="17.850000000000001" customHeight="1" x14ac:dyDescent="0.4">
      <c r="B97" s="20"/>
      <c r="C97" s="21"/>
      <c r="D97" s="21"/>
      <c r="E97" s="115"/>
      <c r="F97" s="22"/>
      <c r="G97" s="1"/>
    </row>
    <row r="98" spans="2:7" ht="17.850000000000001" customHeight="1" x14ac:dyDescent="0.4">
      <c r="B98" s="17"/>
      <c r="C98" s="18"/>
      <c r="D98" s="18"/>
      <c r="E98" s="114"/>
      <c r="F98" s="19"/>
      <c r="G98" s="1"/>
    </row>
    <row r="99" spans="2:7" ht="17.850000000000001" customHeight="1" x14ac:dyDescent="0.4">
      <c r="B99" s="20"/>
      <c r="C99" s="21"/>
      <c r="D99" s="21"/>
      <c r="E99" s="115"/>
      <c r="F99" s="22"/>
      <c r="G99" s="1"/>
    </row>
    <row r="100" spans="2:7" ht="17.850000000000001" customHeight="1" x14ac:dyDescent="0.4">
      <c r="B100" s="17"/>
      <c r="C100" s="18"/>
      <c r="D100" s="18"/>
      <c r="E100" s="114"/>
      <c r="F100" s="19"/>
      <c r="G100" s="1"/>
    </row>
    <row r="101" spans="2:7" ht="17.850000000000001" customHeight="1" x14ac:dyDescent="0.4">
      <c r="B101" s="20"/>
      <c r="C101" s="21"/>
      <c r="D101" s="21"/>
      <c r="E101" s="115"/>
      <c r="F101" s="22"/>
      <c r="G101" s="1"/>
    </row>
    <row r="102" spans="2:7" ht="17.850000000000001" customHeight="1" x14ac:dyDescent="0.4">
      <c r="B102" s="17"/>
      <c r="C102" s="18"/>
      <c r="D102" s="18"/>
      <c r="E102" s="114"/>
      <c r="F102" s="19"/>
      <c r="G102" s="1"/>
    </row>
    <row r="103" spans="2:7" ht="17.850000000000001" customHeight="1" x14ac:dyDescent="0.4">
      <c r="B103" s="20"/>
      <c r="C103" s="21"/>
      <c r="D103" s="21"/>
      <c r="E103" s="115"/>
      <c r="F103" s="22"/>
      <c r="G103" s="1"/>
    </row>
    <row r="104" spans="2:7" ht="17.850000000000001" customHeight="1" x14ac:dyDescent="0.4">
      <c r="B104" s="17"/>
      <c r="C104" s="18"/>
      <c r="D104" s="18"/>
      <c r="E104" s="114"/>
      <c r="F104" s="19"/>
      <c r="G104" s="1"/>
    </row>
    <row r="105" spans="2:7" ht="17.850000000000001" customHeight="1" x14ac:dyDescent="0.4">
      <c r="B105" s="20"/>
      <c r="C105" s="21"/>
      <c r="D105" s="21"/>
      <c r="E105" s="115"/>
      <c r="F105" s="22"/>
      <c r="G105" s="1"/>
    </row>
    <row r="106" spans="2:7" ht="17.850000000000001" customHeight="1" x14ac:dyDescent="0.4">
      <c r="B106" s="17"/>
      <c r="C106" s="18"/>
      <c r="D106" s="18"/>
      <c r="E106" s="114"/>
      <c r="F106" s="19"/>
      <c r="G106" s="1"/>
    </row>
    <row r="107" spans="2:7" ht="17.850000000000001" customHeight="1" x14ac:dyDescent="0.4">
      <c r="B107" s="20"/>
      <c r="C107" s="21"/>
      <c r="D107" s="21"/>
      <c r="E107" s="115"/>
      <c r="F107" s="22"/>
      <c r="G107" s="1"/>
    </row>
    <row r="108" spans="2:7" ht="17.850000000000001" customHeight="1" x14ac:dyDescent="0.4">
      <c r="B108" s="17"/>
      <c r="C108" s="18"/>
      <c r="D108" s="18"/>
      <c r="E108" s="114"/>
      <c r="F108" s="19"/>
      <c r="G108" s="1"/>
    </row>
    <row r="109" spans="2:7" ht="17.850000000000001" customHeight="1" x14ac:dyDescent="0.4">
      <c r="B109" s="20"/>
      <c r="C109" s="21"/>
      <c r="D109" s="21"/>
      <c r="E109" s="115"/>
      <c r="F109" s="22"/>
      <c r="G109" s="1"/>
    </row>
    <row r="110" spans="2:7" ht="17.850000000000001" customHeight="1" x14ac:dyDescent="0.4">
      <c r="B110" s="17"/>
      <c r="C110" s="18"/>
      <c r="D110" s="18"/>
      <c r="E110" s="114"/>
      <c r="F110" s="19"/>
      <c r="G110" s="1"/>
    </row>
    <row r="111" spans="2:7" ht="17.850000000000001" customHeight="1" x14ac:dyDescent="0.4">
      <c r="B111" s="20"/>
      <c r="C111" s="21"/>
      <c r="D111" s="21"/>
      <c r="E111" s="115"/>
      <c r="F111" s="22"/>
      <c r="G111" s="1"/>
    </row>
    <row r="112" spans="2:7" ht="17.850000000000001" customHeight="1" x14ac:dyDescent="0.4">
      <c r="B112" s="17"/>
      <c r="C112" s="18"/>
      <c r="D112" s="18"/>
      <c r="E112" s="114"/>
      <c r="F112" s="19"/>
      <c r="G112" s="1"/>
    </row>
    <row r="113" spans="2:7" ht="17.850000000000001" customHeight="1" x14ac:dyDescent="0.4">
      <c r="B113" s="20"/>
      <c r="C113" s="21"/>
      <c r="D113" s="21"/>
      <c r="E113" s="115"/>
      <c r="F113" s="22"/>
      <c r="G113" s="1"/>
    </row>
    <row r="114" spans="2:7" ht="17.850000000000001" customHeight="1" x14ac:dyDescent="0.4">
      <c r="B114" s="17"/>
      <c r="C114" s="18"/>
      <c r="D114" s="18"/>
      <c r="E114" s="114"/>
      <c r="F114" s="19"/>
      <c r="G114" s="1"/>
    </row>
    <row r="115" spans="2:7" ht="17.850000000000001" customHeight="1" x14ac:dyDescent="0.4">
      <c r="B115" s="20"/>
      <c r="C115" s="21"/>
      <c r="D115" s="21"/>
      <c r="E115" s="115"/>
      <c r="F115" s="22"/>
      <c r="G115" s="1"/>
    </row>
    <row r="116" spans="2:7" ht="17.850000000000001" customHeight="1" x14ac:dyDescent="0.4">
      <c r="B116" s="17"/>
      <c r="C116" s="18"/>
      <c r="D116" s="18"/>
      <c r="E116" s="114"/>
      <c r="F116" s="19"/>
      <c r="G116" s="1"/>
    </row>
    <row r="117" spans="2:7" ht="17.850000000000001" customHeight="1" x14ac:dyDescent="0.4">
      <c r="B117" s="20"/>
      <c r="C117" s="21"/>
      <c r="D117" s="21"/>
      <c r="E117" s="115"/>
      <c r="F117" s="22"/>
      <c r="G117" s="1"/>
    </row>
    <row r="118" spans="2:7" ht="17.850000000000001" customHeight="1" x14ac:dyDescent="0.4">
      <c r="B118" s="17"/>
      <c r="C118" s="18"/>
      <c r="D118" s="18"/>
      <c r="E118" s="114"/>
      <c r="F118" s="19"/>
      <c r="G118" s="1"/>
    </row>
    <row r="119" spans="2:7" ht="17.850000000000001" customHeight="1" x14ac:dyDescent="0.4">
      <c r="B119" s="20"/>
      <c r="C119" s="21"/>
      <c r="D119" s="21"/>
      <c r="E119" s="115"/>
      <c r="F119" s="22"/>
      <c r="G119" s="1"/>
    </row>
    <row r="120" spans="2:7" ht="17.850000000000001" customHeight="1" x14ac:dyDescent="0.4">
      <c r="B120" s="17"/>
      <c r="C120" s="18"/>
      <c r="D120" s="18"/>
      <c r="E120" s="114"/>
      <c r="F120" s="19"/>
      <c r="G120" s="1"/>
    </row>
    <row r="121" spans="2:7" ht="17.850000000000001" customHeight="1" x14ac:dyDescent="0.4">
      <c r="B121" s="20"/>
      <c r="C121" s="21"/>
      <c r="D121" s="21"/>
      <c r="E121" s="115"/>
      <c r="F121" s="22"/>
      <c r="G121" s="1"/>
    </row>
    <row r="122" spans="2:7" ht="17.850000000000001" customHeight="1" x14ac:dyDescent="0.4">
      <c r="B122" s="17"/>
      <c r="C122" s="18"/>
      <c r="D122" s="18"/>
      <c r="E122" s="114"/>
      <c r="F122" s="19"/>
      <c r="G122" s="1"/>
    </row>
    <row r="123" spans="2:7" ht="17.850000000000001" customHeight="1" x14ac:dyDescent="0.4">
      <c r="B123" s="20"/>
      <c r="C123" s="21"/>
      <c r="D123" s="21"/>
      <c r="E123" s="115"/>
      <c r="F123" s="22"/>
      <c r="G123" s="1"/>
    </row>
    <row r="124" spans="2:7" ht="17.850000000000001" customHeight="1" x14ac:dyDescent="0.4">
      <c r="B124" s="17"/>
      <c r="C124" s="18"/>
      <c r="D124" s="18"/>
      <c r="E124" s="114"/>
      <c r="F124" s="19"/>
      <c r="G124" s="1"/>
    </row>
    <row r="125" spans="2:7" ht="17.850000000000001" customHeight="1" x14ac:dyDescent="0.4">
      <c r="B125" s="20"/>
      <c r="C125" s="21"/>
      <c r="D125" s="21"/>
      <c r="E125" s="115"/>
      <c r="F125" s="22"/>
      <c r="G125" s="1"/>
    </row>
    <row r="126" spans="2:7" ht="17.850000000000001" customHeight="1" x14ac:dyDescent="0.4">
      <c r="B126" s="17"/>
      <c r="C126" s="18"/>
      <c r="D126" s="18"/>
      <c r="E126" s="114"/>
      <c r="F126" s="19"/>
      <c r="G126" s="1"/>
    </row>
    <row r="127" spans="2:7" ht="17.850000000000001" customHeight="1" x14ac:dyDescent="0.4">
      <c r="B127" s="20"/>
      <c r="C127" s="21"/>
      <c r="D127" s="21"/>
      <c r="E127" s="115"/>
      <c r="F127" s="22"/>
      <c r="G127" s="1"/>
    </row>
    <row r="128" spans="2:7" ht="17.850000000000001" customHeight="1" x14ac:dyDescent="0.4">
      <c r="B128" s="17"/>
      <c r="C128" s="18"/>
      <c r="D128" s="18"/>
      <c r="E128" s="114"/>
      <c r="F128" s="19"/>
      <c r="G128" s="1"/>
    </row>
    <row r="129" spans="2:7" ht="17.850000000000001" customHeight="1" x14ac:dyDescent="0.4">
      <c r="B129" s="20"/>
      <c r="C129" s="21"/>
      <c r="D129" s="21"/>
      <c r="E129" s="115"/>
      <c r="F129" s="22"/>
      <c r="G129" s="1"/>
    </row>
    <row r="130" spans="2:7" ht="17.850000000000001" customHeight="1" x14ac:dyDescent="0.4">
      <c r="B130" s="17"/>
      <c r="C130" s="18"/>
      <c r="D130" s="18"/>
      <c r="E130" s="114"/>
      <c r="F130" s="19"/>
      <c r="G130" s="1"/>
    </row>
    <row r="131" spans="2:7" ht="17.850000000000001" customHeight="1" x14ac:dyDescent="0.4">
      <c r="B131" s="20"/>
      <c r="C131" s="21"/>
      <c r="D131" s="21"/>
      <c r="E131" s="115"/>
      <c r="F131" s="22"/>
      <c r="G131" s="1"/>
    </row>
    <row r="132" spans="2:7" ht="17.850000000000001" customHeight="1" x14ac:dyDescent="0.4">
      <c r="B132" s="17"/>
      <c r="C132" s="18"/>
      <c r="D132" s="18"/>
      <c r="E132" s="114"/>
      <c r="F132" s="19"/>
      <c r="G132" s="1"/>
    </row>
    <row r="133" spans="2:7" ht="17.850000000000001" customHeight="1" x14ac:dyDescent="0.4">
      <c r="B133" s="20"/>
      <c r="C133" s="21"/>
      <c r="D133" s="21"/>
      <c r="E133" s="115"/>
      <c r="F133" s="22"/>
      <c r="G133" s="1"/>
    </row>
    <row r="134" spans="2:7" ht="17.850000000000001" customHeight="1" x14ac:dyDescent="0.4">
      <c r="B134" s="17"/>
      <c r="C134" s="18"/>
      <c r="D134" s="18"/>
      <c r="E134" s="114"/>
      <c r="F134" s="19"/>
      <c r="G134" s="1"/>
    </row>
    <row r="135" spans="2:7" ht="17.850000000000001" customHeight="1" x14ac:dyDescent="0.4">
      <c r="B135" s="20"/>
      <c r="C135" s="21"/>
      <c r="D135" s="21"/>
      <c r="E135" s="115"/>
      <c r="F135" s="22"/>
      <c r="G135" s="1"/>
    </row>
    <row r="136" spans="2:7" ht="17.850000000000001" customHeight="1" x14ac:dyDescent="0.4">
      <c r="B136" s="17"/>
      <c r="C136" s="18"/>
      <c r="D136" s="18"/>
      <c r="E136" s="114"/>
      <c r="F136" s="19"/>
      <c r="G136" s="1"/>
    </row>
    <row r="137" spans="2:7" ht="17.850000000000001" customHeight="1" x14ac:dyDescent="0.4">
      <c r="B137" s="20"/>
      <c r="C137" s="21"/>
      <c r="D137" s="21"/>
      <c r="E137" s="115"/>
      <c r="F137" s="22"/>
      <c r="G137" s="1"/>
    </row>
    <row r="138" spans="2:7" ht="17.850000000000001" customHeight="1" x14ac:dyDescent="0.4">
      <c r="B138" s="17"/>
      <c r="C138" s="18"/>
      <c r="D138" s="18"/>
      <c r="E138" s="114"/>
      <c r="F138" s="19"/>
      <c r="G138" s="1"/>
    </row>
    <row r="139" spans="2:7" ht="17.850000000000001" customHeight="1" x14ac:dyDescent="0.4">
      <c r="B139" s="20"/>
      <c r="C139" s="21"/>
      <c r="D139" s="21"/>
      <c r="E139" s="115"/>
      <c r="F139" s="22"/>
      <c r="G139" s="1"/>
    </row>
    <row r="140" spans="2:7" ht="17.850000000000001" customHeight="1" x14ac:dyDescent="0.4">
      <c r="B140" s="17"/>
      <c r="C140" s="18"/>
      <c r="D140" s="18"/>
      <c r="E140" s="114"/>
      <c r="F140" s="19"/>
      <c r="G140" s="1"/>
    </row>
    <row r="141" spans="2:7" ht="17.850000000000001" customHeight="1" x14ac:dyDescent="0.4">
      <c r="B141" s="20"/>
      <c r="C141" s="21"/>
      <c r="D141" s="21"/>
      <c r="E141" s="115"/>
      <c r="F141" s="22"/>
      <c r="G141" s="1"/>
    </row>
    <row r="142" spans="2:7" ht="17.850000000000001" customHeight="1" x14ac:dyDescent="0.4">
      <c r="B142" s="17"/>
      <c r="C142" s="18"/>
      <c r="D142" s="18"/>
      <c r="E142" s="114"/>
      <c r="F142" s="19"/>
      <c r="G142" s="1"/>
    </row>
    <row r="143" spans="2:7" ht="17.850000000000001" customHeight="1" x14ac:dyDescent="0.4">
      <c r="B143" s="20"/>
      <c r="C143" s="21"/>
      <c r="D143" s="21"/>
      <c r="E143" s="115"/>
      <c r="F143" s="22"/>
      <c r="G143" s="1"/>
    </row>
    <row r="144" spans="2:7" ht="17.850000000000001" customHeight="1" x14ac:dyDescent="0.4">
      <c r="B144" s="17"/>
      <c r="C144" s="18"/>
      <c r="D144" s="18"/>
      <c r="E144" s="114"/>
      <c r="F144" s="19"/>
      <c r="G144" s="1"/>
    </row>
    <row r="145" spans="2:7" ht="17.850000000000001" customHeight="1" x14ac:dyDescent="0.4">
      <c r="B145" s="20"/>
      <c r="C145" s="21"/>
      <c r="D145" s="21"/>
      <c r="E145" s="115"/>
      <c r="F145" s="22"/>
      <c r="G145" s="1"/>
    </row>
    <row r="146" spans="2:7" ht="17.850000000000001" customHeight="1" x14ac:dyDescent="0.4">
      <c r="B146" s="17"/>
      <c r="C146" s="18"/>
      <c r="D146" s="18"/>
      <c r="E146" s="114"/>
      <c r="F146" s="19"/>
      <c r="G146" s="1"/>
    </row>
    <row r="147" spans="2:7" ht="17.850000000000001" customHeight="1" x14ac:dyDescent="0.4">
      <c r="B147" s="20"/>
      <c r="C147" s="21"/>
      <c r="D147" s="21"/>
      <c r="E147" s="115"/>
      <c r="F147" s="22"/>
      <c r="G147" s="1"/>
    </row>
    <row r="148" spans="2:7" ht="17.850000000000001" customHeight="1" x14ac:dyDescent="0.4">
      <c r="B148" s="17"/>
      <c r="C148" s="18"/>
      <c r="D148" s="18"/>
      <c r="E148" s="114"/>
      <c r="F148" s="19"/>
      <c r="G148" s="1"/>
    </row>
    <row r="149" spans="2:7" ht="17.850000000000001" customHeight="1" x14ac:dyDescent="0.4">
      <c r="B149" s="20"/>
      <c r="C149" s="21"/>
      <c r="D149" s="21"/>
      <c r="E149" s="115"/>
      <c r="F149" s="22"/>
      <c r="G149" s="1"/>
    </row>
    <row r="150" spans="2:7" ht="17.850000000000001" customHeight="1" x14ac:dyDescent="0.4">
      <c r="B150" s="17"/>
      <c r="C150" s="18"/>
      <c r="D150" s="18"/>
      <c r="E150" s="114"/>
      <c r="F150" s="19"/>
      <c r="G150" s="1"/>
    </row>
    <row r="151" spans="2:7" ht="17.850000000000001" customHeight="1" x14ac:dyDescent="0.4">
      <c r="B151" s="20"/>
      <c r="C151" s="21"/>
      <c r="D151" s="21"/>
      <c r="E151" s="115"/>
      <c r="F151" s="22"/>
      <c r="G151" s="1"/>
    </row>
    <row r="152" spans="2:7" ht="17.850000000000001" customHeight="1" x14ac:dyDescent="0.4">
      <c r="B152" s="17"/>
      <c r="C152" s="18"/>
      <c r="D152" s="18"/>
      <c r="E152" s="114"/>
      <c r="F152" s="19"/>
      <c r="G152" s="1"/>
    </row>
    <row r="153" spans="2:7" ht="17.850000000000001" customHeight="1" x14ac:dyDescent="0.4">
      <c r="B153" s="20"/>
      <c r="C153" s="21"/>
      <c r="D153" s="21"/>
      <c r="E153" s="115"/>
      <c r="F153" s="22"/>
      <c r="G153" s="1"/>
    </row>
    <row r="154" spans="2:7" ht="17.850000000000001" customHeight="1" x14ac:dyDescent="0.4">
      <c r="B154" s="17"/>
      <c r="C154" s="18"/>
      <c r="D154" s="18"/>
      <c r="E154" s="114"/>
      <c r="F154" s="19"/>
      <c r="G154" s="1"/>
    </row>
    <row r="155" spans="2:7" ht="17.850000000000001" customHeight="1" x14ac:dyDescent="0.4">
      <c r="B155" s="20"/>
      <c r="C155" s="21"/>
      <c r="D155" s="21"/>
      <c r="E155" s="115"/>
      <c r="F155" s="22"/>
      <c r="G155" s="1"/>
    </row>
    <row r="156" spans="2:7" ht="17.850000000000001" customHeight="1" x14ac:dyDescent="0.4">
      <c r="B156" s="17"/>
      <c r="C156" s="18"/>
      <c r="D156" s="18"/>
      <c r="E156" s="114"/>
      <c r="F156" s="19"/>
      <c r="G156" s="1"/>
    </row>
    <row r="157" spans="2:7" ht="17.850000000000001" customHeight="1" x14ac:dyDescent="0.4">
      <c r="B157" s="20"/>
      <c r="C157" s="21"/>
      <c r="D157" s="21"/>
      <c r="E157" s="115"/>
      <c r="F157" s="22"/>
      <c r="G157" s="1"/>
    </row>
    <row r="158" spans="2:7" ht="17.850000000000001" customHeight="1" x14ac:dyDescent="0.4">
      <c r="B158" s="17"/>
      <c r="C158" s="18"/>
      <c r="D158" s="18"/>
      <c r="E158" s="114"/>
      <c r="F158" s="19"/>
      <c r="G158" s="1"/>
    </row>
    <row r="159" spans="2:7" ht="17.850000000000001" customHeight="1" x14ac:dyDescent="0.4">
      <c r="B159" s="20"/>
      <c r="C159" s="21"/>
      <c r="D159" s="21"/>
      <c r="E159" s="115"/>
      <c r="F159" s="22"/>
      <c r="G159" s="1"/>
    </row>
    <row r="160" spans="2:7" ht="17.850000000000001" customHeight="1" x14ac:dyDescent="0.4">
      <c r="B160" s="17"/>
      <c r="C160" s="18"/>
      <c r="D160" s="18"/>
      <c r="E160" s="114"/>
      <c r="F160" s="19"/>
      <c r="G160" s="1"/>
    </row>
    <row r="161" spans="2:7" ht="17.850000000000001" customHeight="1" x14ac:dyDescent="0.4">
      <c r="B161" s="20"/>
      <c r="C161" s="21"/>
      <c r="D161" s="21"/>
      <c r="E161" s="115"/>
      <c r="F161" s="22"/>
      <c r="G161" s="1"/>
    </row>
    <row r="162" spans="2:7" ht="17.850000000000001" customHeight="1" x14ac:dyDescent="0.4">
      <c r="B162" s="17"/>
      <c r="C162" s="18"/>
      <c r="D162" s="18"/>
      <c r="E162" s="114"/>
      <c r="F162" s="19"/>
      <c r="G162" s="1"/>
    </row>
    <row r="163" spans="2:7" ht="17.850000000000001" customHeight="1" x14ac:dyDescent="0.4">
      <c r="B163" s="20"/>
      <c r="C163" s="21"/>
      <c r="D163" s="21"/>
      <c r="E163" s="115"/>
      <c r="F163" s="22"/>
      <c r="G163" s="1"/>
    </row>
    <row r="164" spans="2:7" ht="17.850000000000001" customHeight="1" x14ac:dyDescent="0.4">
      <c r="B164" s="17"/>
      <c r="C164" s="18"/>
      <c r="D164" s="18"/>
      <c r="E164" s="114"/>
      <c r="F164" s="19"/>
      <c r="G164" s="1"/>
    </row>
    <row r="165" spans="2:7" ht="17.850000000000001" customHeight="1" x14ac:dyDescent="0.4">
      <c r="B165" s="20"/>
      <c r="C165" s="21"/>
      <c r="D165" s="21"/>
      <c r="E165" s="115"/>
      <c r="F165" s="22"/>
      <c r="G165" s="1"/>
    </row>
    <row r="166" spans="2:7" ht="17.850000000000001" customHeight="1" x14ac:dyDescent="0.4">
      <c r="B166" s="17"/>
      <c r="C166" s="18"/>
      <c r="D166" s="18"/>
      <c r="E166" s="114"/>
      <c r="F166" s="19"/>
      <c r="G166" s="1"/>
    </row>
    <row r="167" spans="2:7" ht="17.850000000000001" customHeight="1" x14ac:dyDescent="0.4">
      <c r="B167" s="20"/>
      <c r="C167" s="21"/>
      <c r="D167" s="21"/>
      <c r="E167" s="115"/>
      <c r="F167" s="22"/>
      <c r="G167" s="1"/>
    </row>
    <row r="168" spans="2:7" ht="17.850000000000001" customHeight="1" x14ac:dyDescent="0.4">
      <c r="B168" s="17"/>
      <c r="C168" s="18"/>
      <c r="D168" s="18"/>
      <c r="E168" s="114"/>
      <c r="F168" s="19"/>
      <c r="G168" s="1"/>
    </row>
    <row r="169" spans="2:7" ht="17.850000000000001" customHeight="1" x14ac:dyDescent="0.4">
      <c r="B169" s="20"/>
      <c r="C169" s="21"/>
      <c r="D169" s="21"/>
      <c r="E169" s="115"/>
      <c r="F169" s="22"/>
      <c r="G169" s="1"/>
    </row>
    <row r="170" spans="2:7" ht="17.850000000000001" customHeight="1" x14ac:dyDescent="0.4">
      <c r="B170" s="17"/>
      <c r="C170" s="18"/>
      <c r="D170" s="18"/>
      <c r="E170" s="114"/>
      <c r="F170" s="19"/>
      <c r="G170" s="1"/>
    </row>
    <row r="171" spans="2:7" ht="17.850000000000001" customHeight="1" x14ac:dyDescent="0.4">
      <c r="B171" s="20"/>
      <c r="C171" s="21"/>
      <c r="D171" s="21"/>
      <c r="E171" s="115"/>
      <c r="F171" s="22"/>
      <c r="G171" s="1"/>
    </row>
    <row r="172" spans="2:7" ht="17.850000000000001" customHeight="1" x14ac:dyDescent="0.4">
      <c r="B172" s="17"/>
      <c r="C172" s="18"/>
      <c r="D172" s="18"/>
      <c r="E172" s="114"/>
      <c r="F172" s="19"/>
      <c r="G172" s="1"/>
    </row>
    <row r="173" spans="2:7" ht="17.850000000000001" customHeight="1" x14ac:dyDescent="0.4">
      <c r="B173" s="20"/>
      <c r="C173" s="21"/>
      <c r="D173" s="21"/>
      <c r="E173" s="115"/>
      <c r="F173" s="22"/>
      <c r="G173" s="1"/>
    </row>
    <row r="174" spans="2:7" ht="17.850000000000001" customHeight="1" x14ac:dyDescent="0.4">
      <c r="B174" s="17"/>
      <c r="C174" s="18"/>
      <c r="D174" s="18"/>
      <c r="E174" s="114"/>
      <c r="F174" s="19"/>
      <c r="G174" s="1"/>
    </row>
    <row r="175" spans="2:7" ht="17.850000000000001" customHeight="1" x14ac:dyDescent="0.4">
      <c r="B175" s="20"/>
      <c r="C175" s="21"/>
      <c r="D175" s="21"/>
      <c r="E175" s="115"/>
      <c r="F175" s="22"/>
      <c r="G175" s="1"/>
    </row>
    <row r="176" spans="2:7" ht="17.850000000000001" customHeight="1" x14ac:dyDescent="0.4">
      <c r="B176" s="17"/>
      <c r="C176" s="18"/>
      <c r="D176" s="18"/>
      <c r="E176" s="114"/>
      <c r="F176" s="19"/>
      <c r="G176" s="1"/>
    </row>
    <row r="177" spans="2:7" ht="17.850000000000001" customHeight="1" x14ac:dyDescent="0.4">
      <c r="B177" s="20"/>
      <c r="C177" s="21"/>
      <c r="D177" s="21"/>
      <c r="E177" s="115"/>
      <c r="F177" s="22"/>
      <c r="G177" s="1"/>
    </row>
    <row r="178" spans="2:7" ht="17.850000000000001" customHeight="1" x14ac:dyDescent="0.4">
      <c r="B178" s="17"/>
      <c r="C178" s="18"/>
      <c r="D178" s="18"/>
      <c r="E178" s="114"/>
      <c r="F178" s="19"/>
      <c r="G178" s="1"/>
    </row>
    <row r="179" spans="2:7" ht="17.850000000000001" customHeight="1" x14ac:dyDescent="0.4">
      <c r="B179" s="20"/>
      <c r="C179" s="21"/>
      <c r="D179" s="21"/>
      <c r="E179" s="115"/>
      <c r="F179" s="22"/>
      <c r="G179" s="1"/>
    </row>
    <row r="180" spans="2:7" ht="17.850000000000001" customHeight="1" x14ac:dyDescent="0.4">
      <c r="B180" s="17"/>
      <c r="C180" s="18"/>
      <c r="D180" s="18"/>
      <c r="E180" s="114"/>
      <c r="F180" s="19"/>
      <c r="G180" s="1"/>
    </row>
    <row r="181" spans="2:7" ht="17.850000000000001" customHeight="1" x14ac:dyDescent="0.4">
      <c r="B181" s="20"/>
      <c r="C181" s="21"/>
      <c r="D181" s="21"/>
      <c r="E181" s="115"/>
      <c r="F181" s="22"/>
      <c r="G181" s="1"/>
    </row>
    <row r="182" spans="2:7" ht="17.850000000000001" customHeight="1" x14ac:dyDescent="0.4">
      <c r="B182" s="17"/>
      <c r="C182" s="18"/>
      <c r="D182" s="18"/>
      <c r="E182" s="114"/>
      <c r="F182" s="19"/>
      <c r="G182" s="1"/>
    </row>
    <row r="183" spans="2:7" ht="17.850000000000001" customHeight="1" x14ac:dyDescent="0.4">
      <c r="B183" s="20"/>
      <c r="C183" s="21"/>
      <c r="D183" s="21"/>
      <c r="E183" s="115"/>
      <c r="F183" s="22"/>
      <c r="G183" s="1"/>
    </row>
    <row r="184" spans="2:7" ht="17.850000000000001" customHeight="1" x14ac:dyDescent="0.4">
      <c r="B184" s="17"/>
      <c r="C184" s="18"/>
      <c r="D184" s="18"/>
      <c r="E184" s="114"/>
      <c r="F184" s="19"/>
      <c r="G184" s="1"/>
    </row>
    <row r="185" spans="2:7" ht="17.850000000000001" customHeight="1" x14ac:dyDescent="0.4">
      <c r="B185" s="20"/>
      <c r="C185" s="21"/>
      <c r="D185" s="21"/>
      <c r="E185" s="115"/>
      <c r="F185" s="22"/>
      <c r="G185" s="1"/>
    </row>
    <row r="186" spans="2:7" ht="17.850000000000001" customHeight="1" x14ac:dyDescent="0.4">
      <c r="B186" s="17"/>
      <c r="C186" s="18"/>
      <c r="D186" s="18"/>
      <c r="E186" s="114"/>
      <c r="F186" s="19"/>
      <c r="G186" s="1"/>
    </row>
    <row r="187" spans="2:7" ht="17.850000000000001" customHeight="1" x14ac:dyDescent="0.4">
      <c r="B187" s="20"/>
      <c r="C187" s="21"/>
      <c r="D187" s="21"/>
      <c r="E187" s="115"/>
      <c r="F187" s="22"/>
      <c r="G187" s="1"/>
    </row>
    <row r="188" spans="2:7" ht="17.850000000000001" customHeight="1" x14ac:dyDescent="0.4">
      <c r="B188" s="17"/>
      <c r="C188" s="18"/>
      <c r="D188" s="18"/>
      <c r="E188" s="114"/>
      <c r="F188" s="19"/>
      <c r="G188" s="1"/>
    </row>
    <row r="189" spans="2:7" ht="17.850000000000001" customHeight="1" x14ac:dyDescent="0.4">
      <c r="B189" s="20"/>
      <c r="C189" s="21"/>
      <c r="D189" s="21"/>
      <c r="E189" s="115"/>
      <c r="F189" s="22"/>
      <c r="G189" s="1"/>
    </row>
    <row r="190" spans="2:7" ht="17.850000000000001" customHeight="1" x14ac:dyDescent="0.4">
      <c r="B190" s="17"/>
      <c r="C190" s="18"/>
      <c r="D190" s="18"/>
      <c r="E190" s="114"/>
      <c r="F190" s="19"/>
      <c r="G190" s="1"/>
    </row>
    <row r="191" spans="2:7" ht="17.850000000000001" customHeight="1" x14ac:dyDescent="0.4">
      <c r="B191" s="20"/>
      <c r="C191" s="21"/>
      <c r="D191" s="21"/>
      <c r="E191" s="115"/>
      <c r="F191" s="22"/>
      <c r="G191" s="1"/>
    </row>
    <row r="192" spans="2:7" ht="17.850000000000001" customHeight="1" x14ac:dyDescent="0.4">
      <c r="B192" s="17"/>
      <c r="C192" s="18"/>
      <c r="D192" s="18"/>
      <c r="E192" s="114"/>
      <c r="F192" s="19"/>
      <c r="G192" s="1"/>
    </row>
    <row r="193" spans="2:7" ht="17.850000000000001" customHeight="1" x14ac:dyDescent="0.4">
      <c r="B193" s="20"/>
      <c r="C193" s="21"/>
      <c r="D193" s="21"/>
      <c r="E193" s="115"/>
      <c r="F193" s="22"/>
      <c r="G193" s="1"/>
    </row>
    <row r="194" spans="2:7" ht="17.850000000000001" customHeight="1" x14ac:dyDescent="0.4">
      <c r="B194" s="17"/>
      <c r="C194" s="18"/>
      <c r="D194" s="18"/>
      <c r="E194" s="114"/>
      <c r="F194" s="19"/>
      <c r="G194" s="1"/>
    </row>
    <row r="195" spans="2:7" ht="17.850000000000001" customHeight="1" x14ac:dyDescent="0.4">
      <c r="B195" s="20"/>
      <c r="C195" s="21"/>
      <c r="D195" s="21"/>
      <c r="E195" s="115"/>
      <c r="F195" s="22"/>
      <c r="G195" s="1"/>
    </row>
    <row r="196" spans="2:7" ht="17.850000000000001" customHeight="1" x14ac:dyDescent="0.4">
      <c r="B196" s="17"/>
      <c r="C196" s="18"/>
      <c r="D196" s="18"/>
      <c r="E196" s="114"/>
      <c r="F196" s="19"/>
      <c r="G196" s="1"/>
    </row>
    <row r="197" spans="2:7" ht="17.850000000000001" customHeight="1" x14ac:dyDescent="0.4">
      <c r="B197" s="20"/>
      <c r="C197" s="21"/>
      <c r="D197" s="21"/>
      <c r="E197" s="115"/>
      <c r="F197" s="22"/>
      <c r="G197" s="1"/>
    </row>
    <row r="198" spans="2:7" ht="17.850000000000001" customHeight="1" x14ac:dyDescent="0.4">
      <c r="B198" s="17"/>
      <c r="C198" s="18"/>
      <c r="D198" s="18"/>
      <c r="E198" s="114"/>
      <c r="F198" s="19"/>
      <c r="G198" s="1"/>
    </row>
    <row r="199" spans="2:7" ht="17.850000000000001" customHeight="1" x14ac:dyDescent="0.4">
      <c r="B199" s="20"/>
      <c r="C199" s="21"/>
      <c r="D199" s="21"/>
      <c r="E199" s="115"/>
      <c r="F199" s="22"/>
      <c r="G199" s="1"/>
    </row>
    <row r="200" spans="2:7" ht="17.850000000000001" customHeight="1" x14ac:dyDescent="0.4">
      <c r="B200" s="17"/>
      <c r="C200" s="18"/>
      <c r="D200" s="18"/>
      <c r="E200" s="114"/>
      <c r="F200" s="19"/>
      <c r="G200" s="1"/>
    </row>
    <row r="201" spans="2:7" ht="17.850000000000001" customHeight="1" x14ac:dyDescent="0.4">
      <c r="B201" s="20"/>
      <c r="C201" s="21"/>
      <c r="D201" s="21"/>
      <c r="E201" s="115"/>
      <c r="F201" s="22"/>
      <c r="G201" s="1"/>
    </row>
    <row r="202" spans="2:7" ht="17.850000000000001" customHeight="1" x14ac:dyDescent="0.4">
      <c r="B202" s="17"/>
      <c r="C202" s="18"/>
      <c r="D202" s="18"/>
      <c r="E202" s="114"/>
      <c r="F202" s="19"/>
      <c r="G202" s="1"/>
    </row>
    <row r="203" spans="2:7" ht="17.850000000000001" customHeight="1" x14ac:dyDescent="0.4">
      <c r="B203" s="20"/>
      <c r="C203" s="21"/>
      <c r="D203" s="21"/>
      <c r="E203" s="115"/>
      <c r="F203" s="22"/>
      <c r="G203" s="1"/>
    </row>
    <row r="204" spans="2:7" ht="17.850000000000001" customHeight="1" x14ac:dyDescent="0.4">
      <c r="B204" s="17"/>
      <c r="C204" s="18"/>
      <c r="D204" s="18"/>
      <c r="E204" s="114"/>
      <c r="F204" s="19"/>
      <c r="G204" s="1"/>
    </row>
    <row r="205" spans="2:7" ht="17.850000000000001" customHeight="1" x14ac:dyDescent="0.4">
      <c r="B205" s="20"/>
      <c r="C205" s="21"/>
      <c r="D205" s="21"/>
      <c r="E205" s="115"/>
      <c r="F205" s="22"/>
      <c r="G205" s="1"/>
    </row>
    <row r="206" spans="2:7" ht="17.850000000000001" customHeight="1" x14ac:dyDescent="0.4">
      <c r="B206" s="17"/>
      <c r="C206" s="18"/>
      <c r="D206" s="18"/>
      <c r="E206" s="114"/>
      <c r="F206" s="19"/>
      <c r="G206" s="1"/>
    </row>
    <row r="207" spans="2:7" ht="17.850000000000001" customHeight="1" x14ac:dyDescent="0.4">
      <c r="B207" s="20"/>
      <c r="C207" s="21"/>
      <c r="D207" s="21"/>
      <c r="E207" s="115"/>
      <c r="F207" s="22"/>
      <c r="G207" s="1"/>
    </row>
    <row r="208" spans="2:7" ht="17.850000000000001" customHeight="1" x14ac:dyDescent="0.4">
      <c r="B208" s="17"/>
      <c r="C208" s="18"/>
      <c r="D208" s="18"/>
      <c r="E208" s="114"/>
      <c r="F208" s="19"/>
      <c r="G208" s="1"/>
    </row>
    <row r="209" spans="2:7" ht="17.850000000000001" customHeight="1" x14ac:dyDescent="0.4">
      <c r="B209" s="20"/>
      <c r="C209" s="21"/>
      <c r="D209" s="21"/>
      <c r="E209" s="115"/>
      <c r="F209" s="22"/>
      <c r="G209" s="1"/>
    </row>
    <row r="210" spans="2:7" ht="17.850000000000001" customHeight="1" x14ac:dyDescent="0.4">
      <c r="B210" s="17"/>
      <c r="C210" s="18"/>
      <c r="D210" s="18"/>
      <c r="E210" s="114"/>
      <c r="F210" s="19"/>
      <c r="G210" s="1"/>
    </row>
    <row r="211" spans="2:7" ht="17.850000000000001" customHeight="1" x14ac:dyDescent="0.4">
      <c r="B211" s="20"/>
      <c r="C211" s="21"/>
      <c r="D211" s="21"/>
      <c r="E211" s="115"/>
      <c r="F211" s="22"/>
      <c r="G211" s="1"/>
    </row>
    <row r="212" spans="2:7" ht="17.850000000000001" customHeight="1" x14ac:dyDescent="0.4">
      <c r="B212" s="17"/>
      <c r="C212" s="18"/>
      <c r="D212" s="18"/>
      <c r="E212" s="114"/>
      <c r="F212" s="19"/>
      <c r="G212" s="1"/>
    </row>
    <row r="213" spans="2:7" ht="17.850000000000001" customHeight="1" x14ac:dyDescent="0.4">
      <c r="B213" s="20"/>
      <c r="C213" s="21"/>
      <c r="D213" s="21"/>
      <c r="E213" s="115"/>
      <c r="F213" s="22"/>
      <c r="G213" s="1"/>
    </row>
    <row r="214" spans="2:7" ht="17.850000000000001" customHeight="1" x14ac:dyDescent="0.4">
      <c r="B214" s="17"/>
      <c r="C214" s="18"/>
      <c r="D214" s="18"/>
      <c r="E214" s="114"/>
      <c r="F214" s="19"/>
      <c r="G214" s="1"/>
    </row>
    <row r="215" spans="2:7" ht="17.850000000000001" customHeight="1" x14ac:dyDescent="0.4">
      <c r="B215" s="20"/>
      <c r="C215" s="21"/>
      <c r="D215" s="21"/>
      <c r="E215" s="115"/>
      <c r="F215" s="22"/>
      <c r="G215" s="1"/>
    </row>
    <row r="216" spans="2:7" ht="17.850000000000001" customHeight="1" x14ac:dyDescent="0.4">
      <c r="B216" s="17"/>
      <c r="C216" s="18"/>
      <c r="D216" s="18"/>
      <c r="E216" s="114"/>
      <c r="F216" s="19"/>
      <c r="G216" s="1"/>
    </row>
    <row r="217" spans="2:7" ht="17.850000000000001" customHeight="1" x14ac:dyDescent="0.4">
      <c r="B217" s="20"/>
      <c r="C217" s="21"/>
      <c r="D217" s="21"/>
      <c r="E217" s="115"/>
      <c r="F217" s="22"/>
      <c r="G217" s="1"/>
    </row>
    <row r="218" spans="2:7" ht="17.850000000000001" customHeight="1" x14ac:dyDescent="0.4">
      <c r="B218" s="17"/>
      <c r="C218" s="18"/>
      <c r="D218" s="18"/>
      <c r="E218" s="114"/>
      <c r="F218" s="19"/>
      <c r="G218" s="1"/>
    </row>
    <row r="219" spans="2:7" ht="17.850000000000001" customHeight="1" x14ac:dyDescent="0.4">
      <c r="B219" s="20"/>
      <c r="C219" s="21"/>
      <c r="D219" s="21"/>
      <c r="E219" s="115"/>
      <c r="F219" s="22"/>
      <c r="G219" s="1"/>
    </row>
    <row r="220" spans="2:7" ht="17.850000000000001" customHeight="1" x14ac:dyDescent="0.4">
      <c r="B220" s="17"/>
      <c r="C220" s="18"/>
      <c r="D220" s="18"/>
      <c r="E220" s="114"/>
      <c r="F220" s="19"/>
      <c r="G220" s="1"/>
    </row>
    <row r="221" spans="2:7" ht="17.850000000000001" customHeight="1" x14ac:dyDescent="0.4">
      <c r="B221" s="20"/>
      <c r="C221" s="21"/>
      <c r="D221" s="21"/>
      <c r="E221" s="115"/>
      <c r="F221" s="22"/>
      <c r="G221" s="1"/>
    </row>
    <row r="222" spans="2:7" ht="17.850000000000001" customHeight="1" x14ac:dyDescent="0.4">
      <c r="B222" s="17"/>
      <c r="C222" s="18"/>
      <c r="D222" s="18"/>
      <c r="E222" s="114"/>
      <c r="F222" s="19"/>
      <c r="G222" s="1"/>
    </row>
    <row r="223" spans="2:7" ht="17.850000000000001" customHeight="1" x14ac:dyDescent="0.4">
      <c r="B223" s="20"/>
      <c r="C223" s="21"/>
      <c r="D223" s="21"/>
      <c r="E223" s="115"/>
      <c r="F223" s="22"/>
      <c r="G223" s="1"/>
    </row>
    <row r="224" spans="2:7" ht="17.850000000000001" customHeight="1" x14ac:dyDescent="0.4">
      <c r="B224" s="17"/>
      <c r="C224" s="18"/>
      <c r="D224" s="18"/>
      <c r="E224" s="114"/>
      <c r="F224" s="19"/>
      <c r="G224" s="1"/>
    </row>
    <row r="225" spans="2:7" ht="17.850000000000001" customHeight="1" x14ac:dyDescent="0.4">
      <c r="B225" s="20"/>
      <c r="C225" s="21"/>
      <c r="D225" s="21"/>
      <c r="E225" s="115"/>
      <c r="F225" s="22"/>
      <c r="G225" s="1"/>
    </row>
    <row r="226" spans="2:7" ht="17.850000000000001" customHeight="1" x14ac:dyDescent="0.4">
      <c r="B226" s="17"/>
      <c r="C226" s="18"/>
      <c r="D226" s="18"/>
      <c r="E226" s="114"/>
      <c r="F226" s="19"/>
      <c r="G226" s="1"/>
    </row>
    <row r="227" spans="2:7" ht="17.850000000000001" customHeight="1" x14ac:dyDescent="0.4">
      <c r="B227" s="20"/>
      <c r="C227" s="21"/>
      <c r="D227" s="21"/>
      <c r="E227" s="115"/>
      <c r="F227" s="22"/>
      <c r="G227" s="1"/>
    </row>
    <row r="228" spans="2:7" ht="17.850000000000001" customHeight="1" x14ac:dyDescent="0.4">
      <c r="B228" s="17"/>
      <c r="C228" s="18"/>
      <c r="D228" s="18"/>
      <c r="E228" s="114"/>
      <c r="F228" s="19"/>
      <c r="G228" s="1"/>
    </row>
    <row r="229" spans="2:7" ht="17.850000000000001" customHeight="1" x14ac:dyDescent="0.4">
      <c r="B229" s="20"/>
      <c r="C229" s="21"/>
      <c r="D229" s="21"/>
      <c r="E229" s="115"/>
      <c r="F229" s="22"/>
      <c r="G229" s="1"/>
    </row>
    <row r="230" spans="2:7" ht="17.850000000000001" customHeight="1" x14ac:dyDescent="0.4">
      <c r="B230" s="17"/>
      <c r="C230" s="18"/>
      <c r="D230" s="18"/>
      <c r="E230" s="114"/>
      <c r="F230" s="19"/>
      <c r="G230" s="1"/>
    </row>
    <row r="231" spans="2:7" ht="17.850000000000001" customHeight="1" x14ac:dyDescent="0.4">
      <c r="B231" s="20"/>
      <c r="C231" s="21"/>
      <c r="D231" s="21"/>
      <c r="E231" s="115"/>
      <c r="F231" s="22"/>
      <c r="G231" s="1"/>
    </row>
    <row r="232" spans="2:7" ht="17.850000000000001" customHeight="1" x14ac:dyDescent="0.4">
      <c r="B232" s="17"/>
      <c r="C232" s="18"/>
      <c r="D232" s="18"/>
      <c r="E232" s="114"/>
      <c r="F232" s="19"/>
      <c r="G232" s="1"/>
    </row>
    <row r="233" spans="2:7" ht="17.850000000000001" customHeight="1" x14ac:dyDescent="0.4">
      <c r="B233" s="20"/>
      <c r="C233" s="21"/>
      <c r="D233" s="21"/>
      <c r="E233" s="115"/>
      <c r="F233" s="22"/>
      <c r="G233" s="1"/>
    </row>
    <row r="234" spans="2:7" ht="17.850000000000001" customHeight="1" x14ac:dyDescent="0.4">
      <c r="B234" s="17"/>
      <c r="C234" s="18"/>
      <c r="D234" s="18"/>
      <c r="E234" s="114"/>
      <c r="F234" s="19"/>
      <c r="G234" s="1"/>
    </row>
    <row r="235" spans="2:7" ht="17.850000000000001" customHeight="1" x14ac:dyDescent="0.4">
      <c r="B235" s="20"/>
      <c r="C235" s="21"/>
      <c r="D235" s="21"/>
      <c r="E235" s="115"/>
      <c r="F235" s="22"/>
      <c r="G235" s="1"/>
    </row>
    <row r="236" spans="2:7" ht="17.850000000000001" customHeight="1" x14ac:dyDescent="0.4">
      <c r="B236" s="17"/>
      <c r="C236" s="18"/>
      <c r="D236" s="18"/>
      <c r="E236" s="114"/>
      <c r="F236" s="19"/>
      <c r="G236" s="1"/>
    </row>
    <row r="237" spans="2:7" ht="17.850000000000001" customHeight="1" x14ac:dyDescent="0.4">
      <c r="B237" s="20"/>
      <c r="C237" s="21"/>
      <c r="D237" s="21"/>
      <c r="E237" s="115"/>
      <c r="F237" s="22"/>
      <c r="G237" s="1"/>
    </row>
    <row r="238" spans="2:7" ht="17.850000000000001" customHeight="1" x14ac:dyDescent="0.4">
      <c r="B238" s="17"/>
      <c r="C238" s="18"/>
      <c r="D238" s="18"/>
      <c r="E238" s="114"/>
      <c r="F238" s="19"/>
      <c r="G238" s="1"/>
    </row>
    <row r="239" spans="2:7" ht="17.850000000000001" customHeight="1" x14ac:dyDescent="0.4">
      <c r="B239" s="20"/>
      <c r="C239" s="21"/>
      <c r="D239" s="21"/>
      <c r="E239" s="115"/>
      <c r="F239" s="22"/>
      <c r="G239" s="1"/>
    </row>
    <row r="240" spans="2:7" ht="17.850000000000001" customHeight="1" x14ac:dyDescent="0.4">
      <c r="B240" s="17"/>
      <c r="C240" s="18"/>
      <c r="D240" s="18"/>
      <c r="E240" s="114"/>
      <c r="F240" s="19"/>
      <c r="G240" s="1"/>
    </row>
    <row r="241" spans="2:7" ht="17.850000000000001" customHeight="1" x14ac:dyDescent="0.4">
      <c r="B241" s="20"/>
      <c r="C241" s="21"/>
      <c r="D241" s="21"/>
      <c r="E241" s="115"/>
      <c r="F241" s="22"/>
      <c r="G241" s="1"/>
    </row>
    <row r="242" spans="2:7" ht="17.850000000000001" customHeight="1" x14ac:dyDescent="0.4">
      <c r="B242" s="17"/>
      <c r="C242" s="18"/>
      <c r="D242" s="18"/>
      <c r="E242" s="114"/>
      <c r="F242" s="19"/>
      <c r="G242" s="1"/>
    </row>
    <row r="243" spans="2:7" ht="17.850000000000001" customHeight="1" x14ac:dyDescent="0.4">
      <c r="B243" s="20"/>
      <c r="C243" s="21"/>
      <c r="D243" s="21"/>
      <c r="E243" s="115"/>
      <c r="F243" s="22"/>
      <c r="G243" s="1"/>
    </row>
    <row r="244" spans="2:7" ht="17.850000000000001" customHeight="1" x14ac:dyDescent="0.4">
      <c r="B244" s="17"/>
      <c r="C244" s="18"/>
      <c r="D244" s="18"/>
      <c r="E244" s="114"/>
      <c r="F244" s="19"/>
      <c r="G244" s="1"/>
    </row>
    <row r="245" spans="2:7" ht="17.850000000000001" customHeight="1" x14ac:dyDescent="0.4">
      <c r="B245" s="20"/>
      <c r="C245" s="21"/>
      <c r="D245" s="21"/>
      <c r="E245" s="115"/>
      <c r="F245" s="22"/>
      <c r="G245" s="1"/>
    </row>
    <row r="246" spans="2:7" ht="17.850000000000001" customHeight="1" x14ac:dyDescent="0.4">
      <c r="B246" s="17"/>
      <c r="C246" s="18"/>
      <c r="D246" s="18"/>
      <c r="E246" s="114"/>
      <c r="F246" s="19"/>
      <c r="G246" s="1"/>
    </row>
    <row r="247" spans="2:7" ht="17.850000000000001" customHeight="1" x14ac:dyDescent="0.4">
      <c r="B247" s="20"/>
      <c r="C247" s="21"/>
      <c r="D247" s="21"/>
      <c r="E247" s="115"/>
      <c r="F247" s="22"/>
      <c r="G247" s="1"/>
    </row>
    <row r="248" spans="2:7" ht="17.850000000000001" customHeight="1" x14ac:dyDescent="0.4">
      <c r="B248" s="17"/>
      <c r="C248" s="18"/>
      <c r="D248" s="18"/>
      <c r="E248" s="114"/>
      <c r="F248" s="19"/>
      <c r="G248" s="1"/>
    </row>
    <row r="249" spans="2:7" ht="17.850000000000001" customHeight="1" x14ac:dyDescent="0.4">
      <c r="B249" s="20"/>
      <c r="C249" s="21"/>
      <c r="D249" s="21"/>
      <c r="E249" s="115"/>
      <c r="F249" s="22"/>
      <c r="G249" s="1"/>
    </row>
    <row r="250" spans="2:7" ht="17.850000000000001" customHeight="1" x14ac:dyDescent="0.4">
      <c r="B250" s="17"/>
      <c r="C250" s="18"/>
      <c r="D250" s="18"/>
      <c r="E250" s="114"/>
      <c r="F250" s="19"/>
      <c r="G250" s="1"/>
    </row>
    <row r="251" spans="2:7" ht="17.850000000000001" customHeight="1" x14ac:dyDescent="0.4">
      <c r="B251" s="20"/>
      <c r="C251" s="21"/>
      <c r="D251" s="21"/>
      <c r="E251" s="115"/>
      <c r="F251" s="22"/>
      <c r="G251" s="1"/>
    </row>
    <row r="252" spans="2:7" ht="17.850000000000001" customHeight="1" x14ac:dyDescent="0.4">
      <c r="B252" s="17"/>
      <c r="C252" s="18"/>
      <c r="D252" s="18"/>
      <c r="E252" s="114"/>
      <c r="F252" s="19"/>
      <c r="G252" s="1"/>
    </row>
    <row r="253" spans="2:7" ht="17.850000000000001" customHeight="1" x14ac:dyDescent="0.4">
      <c r="B253" s="20"/>
      <c r="C253" s="21"/>
      <c r="D253" s="21"/>
      <c r="E253" s="115"/>
      <c r="F253" s="22"/>
      <c r="G253" s="1"/>
    </row>
    <row r="254" spans="2:7" ht="17.850000000000001" customHeight="1" x14ac:dyDescent="0.4">
      <c r="B254" s="17"/>
      <c r="C254" s="18"/>
      <c r="D254" s="18"/>
      <c r="E254" s="114"/>
      <c r="F254" s="19"/>
      <c r="G254" s="1"/>
    </row>
    <row r="255" spans="2:7" ht="17.850000000000001" customHeight="1" x14ac:dyDescent="0.4">
      <c r="B255" s="20"/>
      <c r="C255" s="21"/>
      <c r="D255" s="21"/>
      <c r="E255" s="115"/>
      <c r="F255" s="22"/>
      <c r="G255" s="1"/>
    </row>
    <row r="256" spans="2:7" ht="17.850000000000001" customHeight="1" x14ac:dyDescent="0.4">
      <c r="B256" s="17"/>
      <c r="C256" s="18"/>
      <c r="D256" s="18"/>
      <c r="E256" s="114"/>
      <c r="F256" s="19"/>
      <c r="G256" s="1"/>
    </row>
    <row r="257" spans="2:7" ht="17.850000000000001" customHeight="1" x14ac:dyDescent="0.4">
      <c r="B257" s="20"/>
      <c r="C257" s="21"/>
      <c r="D257" s="21"/>
      <c r="E257" s="115"/>
      <c r="F257" s="22"/>
      <c r="G257" s="1"/>
    </row>
    <row r="258" spans="2:7" ht="17.850000000000001" customHeight="1" x14ac:dyDescent="0.4">
      <c r="B258" s="17"/>
      <c r="C258" s="18"/>
      <c r="D258" s="18"/>
      <c r="E258" s="114"/>
      <c r="F258" s="19"/>
      <c r="G258" s="1"/>
    </row>
    <row r="259" spans="2:7" ht="17.850000000000001" customHeight="1" x14ac:dyDescent="0.4">
      <c r="B259" s="20"/>
      <c r="C259" s="21"/>
      <c r="D259" s="21"/>
      <c r="E259" s="115"/>
      <c r="F259" s="22"/>
      <c r="G259" s="1"/>
    </row>
    <row r="260" spans="2:7" ht="17.850000000000001" customHeight="1" x14ac:dyDescent="0.4">
      <c r="B260" s="17"/>
      <c r="C260" s="18"/>
      <c r="D260" s="18"/>
      <c r="E260" s="114"/>
      <c r="F260" s="19"/>
      <c r="G260" s="1"/>
    </row>
    <row r="261" spans="2:7" ht="17.850000000000001" customHeight="1" x14ac:dyDescent="0.4">
      <c r="B261" s="20"/>
      <c r="C261" s="21"/>
      <c r="D261" s="21"/>
      <c r="E261" s="115"/>
      <c r="F261" s="22"/>
      <c r="G261" s="1"/>
    </row>
    <row r="262" spans="2:7" ht="17.850000000000001" customHeight="1" x14ac:dyDescent="0.4">
      <c r="B262" s="17"/>
      <c r="C262" s="18"/>
      <c r="D262" s="18"/>
      <c r="E262" s="114"/>
      <c r="F262" s="19"/>
      <c r="G262" s="1"/>
    </row>
    <row r="263" spans="2:7" ht="17.850000000000001" customHeight="1" x14ac:dyDescent="0.4">
      <c r="B263" s="20"/>
      <c r="C263" s="21"/>
      <c r="D263" s="21"/>
      <c r="E263" s="115"/>
      <c r="F263" s="22"/>
      <c r="G263" s="1"/>
    </row>
    <row r="264" spans="2:7" ht="17.850000000000001" customHeight="1" x14ac:dyDescent="0.4">
      <c r="B264" s="17"/>
      <c r="C264" s="18"/>
      <c r="D264" s="18"/>
      <c r="E264" s="114"/>
      <c r="F264" s="19"/>
      <c r="G264" s="1"/>
    </row>
    <row r="265" spans="2:7" ht="17.850000000000001" customHeight="1" x14ac:dyDescent="0.4">
      <c r="B265" s="20"/>
      <c r="C265" s="21"/>
      <c r="D265" s="21"/>
      <c r="E265" s="115"/>
      <c r="F265" s="22"/>
      <c r="G265" s="1"/>
    </row>
    <row r="266" spans="2:7" ht="17.850000000000001" customHeight="1" x14ac:dyDescent="0.4">
      <c r="B266" s="17"/>
      <c r="C266" s="18"/>
      <c r="D266" s="18"/>
      <c r="E266" s="114"/>
      <c r="F266" s="19"/>
      <c r="G266" s="1"/>
    </row>
    <row r="267" spans="2:7" ht="17.850000000000001" customHeight="1" x14ac:dyDescent="0.4">
      <c r="B267" s="20"/>
      <c r="C267" s="21"/>
      <c r="D267" s="21"/>
      <c r="E267" s="115"/>
      <c r="F267" s="22"/>
      <c r="G267" s="1"/>
    </row>
    <row r="268" spans="2:7" ht="17.850000000000001" customHeight="1" x14ac:dyDescent="0.4">
      <c r="B268" s="17"/>
      <c r="C268" s="18"/>
      <c r="D268" s="18"/>
      <c r="E268" s="114"/>
      <c r="F268" s="19"/>
      <c r="G268" s="1"/>
    </row>
    <row r="269" spans="2:7" ht="17.850000000000001" customHeight="1" x14ac:dyDescent="0.4">
      <c r="B269" s="20"/>
      <c r="C269" s="21"/>
      <c r="D269" s="21"/>
      <c r="E269" s="115"/>
      <c r="F269" s="22"/>
      <c r="G269" s="1"/>
    </row>
    <row r="270" spans="2:7" ht="17.850000000000001" customHeight="1" x14ac:dyDescent="0.4">
      <c r="B270" s="17"/>
      <c r="C270" s="18"/>
      <c r="D270" s="18"/>
      <c r="E270" s="114"/>
      <c r="F270" s="19"/>
      <c r="G270" s="1"/>
    </row>
    <row r="271" spans="2:7" ht="17.850000000000001" customHeight="1" x14ac:dyDescent="0.4">
      <c r="B271" s="20"/>
      <c r="C271" s="21"/>
      <c r="D271" s="21"/>
      <c r="E271" s="115"/>
      <c r="F271" s="22"/>
      <c r="G271" s="1"/>
    </row>
    <row r="272" spans="2:7" ht="17.850000000000001" customHeight="1" x14ac:dyDescent="0.4">
      <c r="B272" s="17"/>
      <c r="C272" s="18"/>
      <c r="D272" s="18"/>
      <c r="E272" s="114"/>
      <c r="F272" s="19"/>
      <c r="G272" s="1"/>
    </row>
    <row r="273" spans="2:7" ht="17.850000000000001" customHeight="1" x14ac:dyDescent="0.4">
      <c r="B273" s="20"/>
      <c r="C273" s="21"/>
      <c r="D273" s="21"/>
      <c r="E273" s="115"/>
      <c r="F273" s="22"/>
      <c r="G273" s="1"/>
    </row>
    <row r="274" spans="2:7" ht="17.850000000000001" customHeight="1" x14ac:dyDescent="0.4">
      <c r="B274" s="17"/>
      <c r="C274" s="18"/>
      <c r="D274" s="18"/>
      <c r="E274" s="114"/>
      <c r="F274" s="19"/>
      <c r="G274" s="1"/>
    </row>
    <row r="275" spans="2:7" ht="17.850000000000001" customHeight="1" x14ac:dyDescent="0.4">
      <c r="B275" s="20"/>
      <c r="C275" s="21"/>
      <c r="D275" s="21"/>
      <c r="E275" s="115"/>
      <c r="F275" s="22"/>
      <c r="G275" s="1"/>
    </row>
    <row r="276" spans="2:7" ht="17.850000000000001" customHeight="1" x14ac:dyDescent="0.4">
      <c r="B276" s="17"/>
      <c r="C276" s="18"/>
      <c r="D276" s="18"/>
      <c r="E276" s="114"/>
      <c r="F276" s="19"/>
      <c r="G276" s="1"/>
    </row>
    <row r="277" spans="2:7" ht="17.850000000000001" customHeight="1" x14ac:dyDescent="0.4">
      <c r="B277" s="20"/>
      <c r="C277" s="21"/>
      <c r="D277" s="21"/>
      <c r="E277" s="115"/>
      <c r="F277" s="22"/>
      <c r="G277" s="1"/>
    </row>
    <row r="278" spans="2:7" ht="17.850000000000001" customHeight="1" x14ac:dyDescent="0.4">
      <c r="B278" s="17"/>
      <c r="C278" s="18"/>
      <c r="D278" s="18"/>
      <c r="E278" s="114"/>
      <c r="F278" s="19"/>
      <c r="G278" s="1"/>
    </row>
    <row r="279" spans="2:7" ht="17.850000000000001" customHeight="1" x14ac:dyDescent="0.4">
      <c r="B279" s="20"/>
      <c r="C279" s="21"/>
      <c r="D279" s="21"/>
      <c r="E279" s="115"/>
      <c r="F279" s="22"/>
      <c r="G279" s="1"/>
    </row>
    <row r="280" spans="2:7" ht="17.850000000000001" customHeight="1" x14ac:dyDescent="0.4">
      <c r="B280" s="17"/>
      <c r="C280" s="18"/>
      <c r="D280" s="18"/>
      <c r="E280" s="114"/>
      <c r="F280" s="19"/>
      <c r="G280" s="1"/>
    </row>
    <row r="281" spans="2:7" ht="17.850000000000001" customHeight="1" x14ac:dyDescent="0.4">
      <c r="B281" s="20"/>
      <c r="C281" s="21"/>
      <c r="D281" s="21"/>
      <c r="E281" s="115"/>
      <c r="F281" s="22"/>
      <c r="G281" s="1"/>
    </row>
    <row r="282" spans="2:7" ht="17.850000000000001" customHeight="1" x14ac:dyDescent="0.4">
      <c r="B282" s="17"/>
      <c r="C282" s="18"/>
      <c r="D282" s="18"/>
      <c r="E282" s="114"/>
      <c r="F282" s="19"/>
      <c r="G282" s="1"/>
    </row>
    <row r="283" spans="2:7" ht="17.850000000000001" customHeight="1" x14ac:dyDescent="0.4">
      <c r="B283" s="20"/>
      <c r="C283" s="21"/>
      <c r="D283" s="21"/>
      <c r="E283" s="115"/>
      <c r="F283" s="22"/>
      <c r="G283" s="1"/>
    </row>
    <row r="284" spans="2:7" ht="17.850000000000001" customHeight="1" x14ac:dyDescent="0.4">
      <c r="B284" s="17"/>
      <c r="C284" s="18"/>
      <c r="D284" s="18"/>
      <c r="E284" s="114"/>
      <c r="F284" s="19"/>
      <c r="G284" s="1"/>
    </row>
    <row r="285" spans="2:7" ht="17.850000000000001" customHeight="1" x14ac:dyDescent="0.4">
      <c r="B285" s="20"/>
      <c r="C285" s="21"/>
      <c r="D285" s="21"/>
      <c r="E285" s="115"/>
      <c r="F285" s="22"/>
      <c r="G285" s="1"/>
    </row>
    <row r="286" spans="2:7" ht="17.850000000000001" customHeight="1" x14ac:dyDescent="0.4">
      <c r="B286" s="17"/>
      <c r="C286" s="18"/>
      <c r="D286" s="18"/>
      <c r="E286" s="114"/>
      <c r="F286" s="19"/>
      <c r="G286" s="1"/>
    </row>
    <row r="287" spans="2:7" ht="17.850000000000001" customHeight="1" x14ac:dyDescent="0.4">
      <c r="B287" s="20"/>
      <c r="C287" s="21"/>
      <c r="D287" s="21"/>
      <c r="E287" s="115"/>
      <c r="F287" s="22"/>
      <c r="G287" s="1"/>
    </row>
    <row r="288" spans="2:7" ht="17.850000000000001" customHeight="1" x14ac:dyDescent="0.4">
      <c r="B288" s="17"/>
      <c r="C288" s="18"/>
      <c r="D288" s="18"/>
      <c r="E288" s="114"/>
      <c r="F288" s="19"/>
      <c r="G288" s="1"/>
    </row>
    <row r="289" spans="2:7" ht="17.850000000000001" customHeight="1" x14ac:dyDescent="0.4">
      <c r="B289" s="20"/>
      <c r="C289" s="21"/>
      <c r="D289" s="21"/>
      <c r="E289" s="115"/>
      <c r="F289" s="22"/>
      <c r="G289" s="1"/>
    </row>
    <row r="290" spans="2:7" ht="17.850000000000001" customHeight="1" x14ac:dyDescent="0.4">
      <c r="B290" s="17"/>
      <c r="C290" s="18"/>
      <c r="D290" s="18"/>
      <c r="E290" s="114"/>
      <c r="F290" s="19"/>
      <c r="G290" s="1"/>
    </row>
    <row r="291" spans="2:7" ht="17.850000000000001" customHeight="1" x14ac:dyDescent="0.4">
      <c r="B291" s="20"/>
      <c r="C291" s="21"/>
      <c r="D291" s="21"/>
      <c r="E291" s="115"/>
      <c r="F291" s="22"/>
      <c r="G291" s="1"/>
    </row>
    <row r="292" spans="2:7" ht="17.850000000000001" customHeight="1" x14ac:dyDescent="0.4">
      <c r="B292" s="17"/>
      <c r="C292" s="18"/>
      <c r="D292" s="18"/>
      <c r="E292" s="114"/>
      <c r="F292" s="19"/>
      <c r="G292" s="1"/>
    </row>
    <row r="293" spans="2:7" ht="17.850000000000001" customHeight="1" x14ac:dyDescent="0.4">
      <c r="B293" s="20"/>
      <c r="C293" s="21"/>
      <c r="D293" s="21"/>
      <c r="E293" s="115"/>
      <c r="F293" s="22"/>
      <c r="G293" s="1"/>
    </row>
    <row r="294" spans="2:7" ht="17.850000000000001" customHeight="1" x14ac:dyDescent="0.4">
      <c r="B294" s="17"/>
      <c r="C294" s="18"/>
      <c r="D294" s="18"/>
      <c r="E294" s="114"/>
      <c r="F294" s="19"/>
      <c r="G294" s="1"/>
    </row>
    <row r="295" spans="2:7" ht="17.850000000000001" customHeight="1" x14ac:dyDescent="0.4">
      <c r="B295" s="20"/>
      <c r="C295" s="21"/>
      <c r="D295" s="21"/>
      <c r="E295" s="115"/>
      <c r="F295" s="22"/>
      <c r="G295" s="1"/>
    </row>
    <row r="296" spans="2:7" ht="17.850000000000001" customHeight="1" x14ac:dyDescent="0.4">
      <c r="B296" s="17"/>
      <c r="C296" s="18"/>
      <c r="D296" s="18"/>
      <c r="E296" s="114"/>
      <c r="F296" s="19"/>
      <c r="G296" s="1"/>
    </row>
    <row r="297" spans="2:7" ht="17.850000000000001" customHeight="1" x14ac:dyDescent="0.4">
      <c r="B297" s="20"/>
      <c r="C297" s="21"/>
      <c r="D297" s="21"/>
      <c r="E297" s="115"/>
      <c r="F297" s="22"/>
      <c r="G297" s="1"/>
    </row>
    <row r="298" spans="2:7" ht="17.850000000000001" customHeight="1" x14ac:dyDescent="0.4">
      <c r="B298" s="17"/>
      <c r="C298" s="18"/>
      <c r="D298" s="18"/>
      <c r="E298" s="114"/>
      <c r="F298" s="19"/>
      <c r="G298" s="1"/>
    </row>
    <row r="299" spans="2:7" ht="17.850000000000001" customHeight="1" x14ac:dyDescent="0.4">
      <c r="B299" s="20"/>
      <c r="C299" s="21"/>
      <c r="D299" s="21"/>
      <c r="E299" s="115"/>
      <c r="F299" s="22"/>
      <c r="G299" s="1"/>
    </row>
    <row r="300" spans="2:7" ht="17.850000000000001" customHeight="1" x14ac:dyDescent="0.4">
      <c r="B300" s="17"/>
      <c r="C300" s="18"/>
      <c r="D300" s="18"/>
      <c r="E300" s="114"/>
      <c r="F300" s="19"/>
      <c r="G300" s="1"/>
    </row>
    <row r="301" spans="2:7" ht="17.850000000000001" customHeight="1" x14ac:dyDescent="0.4">
      <c r="B301" s="20"/>
      <c r="C301" s="21"/>
      <c r="D301" s="21"/>
      <c r="E301" s="115"/>
      <c r="F301" s="22"/>
      <c r="G301" s="1"/>
    </row>
    <row r="302" spans="2:7" ht="17.850000000000001" customHeight="1" x14ac:dyDescent="0.4">
      <c r="B302" s="17"/>
      <c r="C302" s="18"/>
      <c r="D302" s="18"/>
      <c r="E302" s="114"/>
      <c r="F302" s="19"/>
      <c r="G302" s="1"/>
    </row>
    <row r="303" spans="2:7" ht="17.850000000000001" customHeight="1" x14ac:dyDescent="0.4">
      <c r="B303" s="20"/>
      <c r="C303" s="21"/>
      <c r="D303" s="21"/>
      <c r="E303" s="115"/>
      <c r="F303" s="22"/>
      <c r="G303" s="1"/>
    </row>
    <row r="304" spans="2:7" ht="17.850000000000001" customHeight="1" x14ac:dyDescent="0.4">
      <c r="B304" s="17"/>
      <c r="C304" s="18"/>
      <c r="D304" s="18"/>
      <c r="E304" s="114"/>
      <c r="F304" s="19"/>
      <c r="G304" s="1"/>
    </row>
    <row r="305" spans="2:7" ht="17.850000000000001" customHeight="1" x14ac:dyDescent="0.4">
      <c r="B305" s="20"/>
      <c r="C305" s="21"/>
      <c r="D305" s="21"/>
      <c r="E305" s="115"/>
      <c r="F305" s="22"/>
      <c r="G305" s="1"/>
    </row>
    <row r="306" spans="2:7" ht="17.850000000000001" customHeight="1" x14ac:dyDescent="0.4">
      <c r="B306" s="17"/>
      <c r="C306" s="18"/>
      <c r="D306" s="18"/>
      <c r="E306" s="114"/>
      <c r="F306" s="19"/>
      <c r="G306" s="1"/>
    </row>
    <row r="307" spans="2:7" ht="17.850000000000001" customHeight="1" x14ac:dyDescent="0.4">
      <c r="B307" s="20"/>
      <c r="C307" s="21"/>
      <c r="D307" s="21"/>
      <c r="E307" s="115"/>
      <c r="F307" s="22"/>
      <c r="G307" s="1"/>
    </row>
    <row r="308" spans="2:7" ht="17.850000000000001" customHeight="1" x14ac:dyDescent="0.4">
      <c r="B308" s="17"/>
      <c r="C308" s="18"/>
      <c r="D308" s="18"/>
      <c r="E308" s="114"/>
      <c r="F308" s="19"/>
      <c r="G308" s="1"/>
    </row>
    <row r="309" spans="2:7" ht="17.850000000000001" customHeight="1" x14ac:dyDescent="0.4">
      <c r="B309" s="20"/>
      <c r="C309" s="21"/>
      <c r="D309" s="21"/>
      <c r="E309" s="115"/>
      <c r="F309" s="22"/>
      <c r="G309" s="1"/>
    </row>
    <row r="310" spans="2:7" ht="17.850000000000001" customHeight="1" x14ac:dyDescent="0.4">
      <c r="B310" s="17"/>
      <c r="C310" s="18"/>
      <c r="D310" s="18"/>
      <c r="E310" s="114"/>
      <c r="F310" s="19"/>
      <c r="G310" s="1"/>
    </row>
    <row r="311" spans="2:7" ht="17.850000000000001" customHeight="1" x14ac:dyDescent="0.4">
      <c r="B311" s="20"/>
      <c r="C311" s="21"/>
      <c r="D311" s="21"/>
      <c r="E311" s="115"/>
      <c r="F311" s="22"/>
      <c r="G311" s="1"/>
    </row>
    <row r="312" spans="2:7" ht="17.850000000000001" customHeight="1" x14ac:dyDescent="0.4">
      <c r="B312" s="17"/>
      <c r="C312" s="18"/>
      <c r="D312" s="18"/>
      <c r="E312" s="114"/>
      <c r="F312" s="19"/>
      <c r="G312" s="1"/>
    </row>
    <row r="313" spans="2:7" ht="17.850000000000001" customHeight="1" x14ac:dyDescent="0.4">
      <c r="B313" s="20"/>
      <c r="C313" s="21"/>
      <c r="D313" s="21"/>
      <c r="E313" s="115"/>
      <c r="F313" s="22"/>
      <c r="G313" s="1"/>
    </row>
    <row r="314" spans="2:7" ht="17.850000000000001" customHeight="1" x14ac:dyDescent="0.4">
      <c r="B314" s="17"/>
      <c r="C314" s="18"/>
      <c r="D314" s="18"/>
      <c r="E314" s="114"/>
      <c r="F314" s="19"/>
      <c r="G314" s="1"/>
    </row>
    <row r="315" spans="2:7" ht="17.850000000000001" customHeight="1" x14ac:dyDescent="0.4">
      <c r="B315" s="20"/>
      <c r="C315" s="21"/>
      <c r="D315" s="21"/>
      <c r="E315" s="115"/>
      <c r="F315" s="22"/>
      <c r="G315" s="1"/>
    </row>
    <row r="316" spans="2:7" ht="17.850000000000001" customHeight="1" x14ac:dyDescent="0.4">
      <c r="B316" s="17"/>
      <c r="C316" s="18"/>
      <c r="D316" s="18"/>
      <c r="E316" s="114"/>
      <c r="F316" s="19"/>
      <c r="G316" s="1"/>
    </row>
    <row r="317" spans="2:7" ht="17.850000000000001" customHeight="1" x14ac:dyDescent="0.4">
      <c r="B317" s="20"/>
      <c r="C317" s="21"/>
      <c r="D317" s="21"/>
      <c r="E317" s="115"/>
      <c r="F317" s="22"/>
      <c r="G317" s="1"/>
    </row>
    <row r="318" spans="2:7" ht="17.850000000000001" customHeight="1" x14ac:dyDescent="0.4">
      <c r="B318" s="17"/>
      <c r="C318" s="18"/>
      <c r="D318" s="18"/>
      <c r="E318" s="114"/>
      <c r="F318" s="19"/>
      <c r="G318" s="1"/>
    </row>
    <row r="319" spans="2:7" ht="17.850000000000001" customHeight="1" x14ac:dyDescent="0.4">
      <c r="B319" s="20"/>
      <c r="C319" s="21"/>
      <c r="D319" s="21"/>
      <c r="E319" s="115"/>
      <c r="F319" s="22"/>
      <c r="G319" s="1"/>
    </row>
    <row r="320" spans="2:7" ht="17.850000000000001" customHeight="1" x14ac:dyDescent="0.4">
      <c r="B320" s="17"/>
      <c r="C320" s="18"/>
      <c r="D320" s="18"/>
      <c r="E320" s="114"/>
      <c r="F320" s="19"/>
      <c r="G320" s="1"/>
    </row>
    <row r="321" spans="2:7" ht="17.850000000000001" customHeight="1" x14ac:dyDescent="0.4">
      <c r="B321" s="20"/>
      <c r="C321" s="21"/>
      <c r="D321" s="21"/>
      <c r="E321" s="115"/>
      <c r="F321" s="22"/>
      <c r="G321" s="1"/>
    </row>
    <row r="322" spans="2:7" ht="17.850000000000001" customHeight="1" x14ac:dyDescent="0.4">
      <c r="B322" s="17"/>
      <c r="C322" s="18"/>
      <c r="D322" s="18"/>
      <c r="E322" s="114"/>
      <c r="F322" s="19"/>
      <c r="G322" s="1"/>
    </row>
    <row r="323" spans="2:7" ht="17.850000000000001" customHeight="1" x14ac:dyDescent="0.4">
      <c r="B323" s="20"/>
      <c r="C323" s="21"/>
      <c r="D323" s="21"/>
      <c r="E323" s="115"/>
      <c r="F323" s="22"/>
      <c r="G323" s="1"/>
    </row>
    <row r="324" spans="2:7" ht="17.850000000000001" customHeight="1" x14ac:dyDescent="0.4">
      <c r="B324" s="17"/>
      <c r="C324" s="18"/>
      <c r="D324" s="18"/>
      <c r="E324" s="114"/>
      <c r="F324" s="19"/>
      <c r="G324" s="1"/>
    </row>
    <row r="325" spans="2:7" ht="17.850000000000001" customHeight="1" x14ac:dyDescent="0.4">
      <c r="B325" s="20"/>
      <c r="C325" s="21"/>
      <c r="D325" s="21"/>
      <c r="E325" s="115"/>
      <c r="F325" s="22"/>
      <c r="G325" s="1"/>
    </row>
    <row r="326" spans="2:7" ht="17.850000000000001" customHeight="1" x14ac:dyDescent="0.4">
      <c r="B326" s="17"/>
      <c r="C326" s="18"/>
      <c r="D326" s="18"/>
      <c r="E326" s="114"/>
      <c r="F326" s="19"/>
      <c r="G326" s="1"/>
    </row>
    <row r="327" spans="2:7" ht="17.850000000000001" customHeight="1" x14ac:dyDescent="0.4">
      <c r="B327" s="20"/>
      <c r="C327" s="21"/>
      <c r="D327" s="21"/>
      <c r="E327" s="115"/>
      <c r="F327" s="22"/>
      <c r="G327" s="1"/>
    </row>
    <row r="328" spans="2:7" ht="17.850000000000001" customHeight="1" x14ac:dyDescent="0.4">
      <c r="B328" s="17"/>
      <c r="C328" s="18"/>
      <c r="D328" s="18"/>
      <c r="E328" s="114"/>
      <c r="F328" s="19"/>
      <c r="G328" s="1"/>
    </row>
    <row r="329" spans="2:7" ht="17.850000000000001" customHeight="1" x14ac:dyDescent="0.4">
      <c r="B329" s="20"/>
      <c r="C329" s="21"/>
      <c r="D329" s="21"/>
      <c r="E329" s="115"/>
      <c r="F329" s="22"/>
      <c r="G329" s="1"/>
    </row>
    <row r="330" spans="2:7" ht="17.850000000000001" customHeight="1" x14ac:dyDescent="0.4">
      <c r="B330" s="17"/>
      <c r="C330" s="18"/>
      <c r="D330" s="18"/>
      <c r="E330" s="114"/>
      <c r="F330" s="19"/>
      <c r="G330" s="1"/>
    </row>
    <row r="331" spans="2:7" ht="17.850000000000001" customHeight="1" x14ac:dyDescent="0.4">
      <c r="B331" s="20"/>
      <c r="C331" s="21"/>
      <c r="D331" s="21"/>
      <c r="E331" s="115"/>
      <c r="F331" s="22"/>
      <c r="G331" s="1"/>
    </row>
    <row r="332" spans="2:7" ht="17.850000000000001" customHeight="1" x14ac:dyDescent="0.4">
      <c r="B332" s="17"/>
      <c r="C332" s="18"/>
      <c r="D332" s="18"/>
      <c r="E332" s="114"/>
      <c r="F332" s="19"/>
      <c r="G332" s="1"/>
    </row>
    <row r="333" spans="2:7" ht="17.850000000000001" customHeight="1" x14ac:dyDescent="0.4">
      <c r="B333" s="20"/>
      <c r="C333" s="21"/>
      <c r="D333" s="21"/>
      <c r="E333" s="115"/>
      <c r="F333" s="22"/>
      <c r="G333" s="1"/>
    </row>
    <row r="334" spans="2:7" ht="17.850000000000001" customHeight="1" x14ac:dyDescent="0.4">
      <c r="B334" s="17"/>
      <c r="C334" s="18"/>
      <c r="D334" s="18"/>
      <c r="E334" s="114"/>
      <c r="F334" s="19"/>
      <c r="G334" s="1"/>
    </row>
    <row r="335" spans="2:7" ht="17.850000000000001" customHeight="1" x14ac:dyDescent="0.4">
      <c r="B335" s="20"/>
      <c r="C335" s="21"/>
      <c r="D335" s="21"/>
      <c r="E335" s="115"/>
      <c r="F335" s="22"/>
      <c r="G335" s="1"/>
    </row>
    <row r="336" spans="2:7" ht="17.850000000000001" customHeight="1" x14ac:dyDescent="0.4">
      <c r="B336" s="17"/>
      <c r="C336" s="18"/>
      <c r="D336" s="18"/>
      <c r="E336" s="114"/>
      <c r="F336" s="19"/>
      <c r="G336" s="1"/>
    </row>
    <row r="337" spans="2:7" ht="17.850000000000001" customHeight="1" x14ac:dyDescent="0.4">
      <c r="B337" s="20"/>
      <c r="C337" s="21"/>
      <c r="D337" s="21"/>
      <c r="E337" s="115"/>
      <c r="F337" s="22"/>
      <c r="G337" s="1"/>
    </row>
    <row r="338" spans="2:7" ht="17.850000000000001" customHeight="1" x14ac:dyDescent="0.4">
      <c r="B338" s="17"/>
      <c r="C338" s="18"/>
      <c r="D338" s="18"/>
      <c r="E338" s="114"/>
      <c r="F338" s="19"/>
      <c r="G338" s="1"/>
    </row>
    <row r="339" spans="2:7" ht="17.850000000000001" customHeight="1" x14ac:dyDescent="0.4">
      <c r="B339" s="20"/>
      <c r="C339" s="21"/>
      <c r="D339" s="21"/>
      <c r="E339" s="115"/>
      <c r="F339" s="22"/>
      <c r="G339" s="1"/>
    </row>
    <row r="340" spans="2:7" ht="17.850000000000001" customHeight="1" x14ac:dyDescent="0.4">
      <c r="B340" s="17"/>
      <c r="C340" s="18"/>
      <c r="D340" s="18"/>
      <c r="E340" s="114"/>
      <c r="F340" s="19"/>
      <c r="G340" s="1"/>
    </row>
    <row r="341" spans="2:7" ht="17.850000000000001" customHeight="1" x14ac:dyDescent="0.4">
      <c r="B341" s="20"/>
      <c r="C341" s="21"/>
      <c r="D341" s="21"/>
      <c r="E341" s="115"/>
      <c r="F341" s="22"/>
      <c r="G341" s="1"/>
    </row>
    <row r="342" spans="2:7" ht="17.850000000000001" customHeight="1" x14ac:dyDescent="0.4">
      <c r="B342" s="17"/>
      <c r="C342" s="18"/>
      <c r="D342" s="18"/>
      <c r="E342" s="114"/>
      <c r="F342" s="19"/>
      <c r="G342" s="1"/>
    </row>
    <row r="343" spans="2:7" ht="17.850000000000001" customHeight="1" x14ac:dyDescent="0.4">
      <c r="B343" s="20"/>
      <c r="C343" s="21"/>
      <c r="D343" s="21"/>
      <c r="E343" s="115"/>
      <c r="F343" s="22"/>
      <c r="G343" s="1"/>
    </row>
    <row r="344" spans="2:7" ht="17.850000000000001" customHeight="1" x14ac:dyDescent="0.4">
      <c r="B344" s="17"/>
      <c r="C344" s="18"/>
      <c r="D344" s="18"/>
      <c r="E344" s="114"/>
      <c r="F344" s="19"/>
      <c r="G344" s="1"/>
    </row>
    <row r="345" spans="2:7" ht="17.850000000000001" customHeight="1" x14ac:dyDescent="0.4">
      <c r="B345" s="20"/>
      <c r="C345" s="21"/>
      <c r="D345" s="21"/>
      <c r="E345" s="115"/>
      <c r="F345" s="22"/>
      <c r="G345" s="1"/>
    </row>
    <row r="346" spans="2:7" ht="17.850000000000001" customHeight="1" x14ac:dyDescent="0.4">
      <c r="B346" s="17"/>
      <c r="C346" s="18"/>
      <c r="D346" s="18"/>
      <c r="E346" s="114"/>
      <c r="F346" s="19"/>
      <c r="G346" s="1"/>
    </row>
    <row r="347" spans="2:7" ht="17.850000000000001" customHeight="1" x14ac:dyDescent="0.4">
      <c r="B347" s="20"/>
      <c r="C347" s="21"/>
      <c r="D347" s="21"/>
      <c r="E347" s="115"/>
      <c r="F347" s="22"/>
      <c r="G347" s="1"/>
    </row>
    <row r="348" spans="2:7" ht="17.850000000000001" customHeight="1" x14ac:dyDescent="0.4">
      <c r="B348" s="17"/>
      <c r="C348" s="18"/>
      <c r="D348" s="18"/>
      <c r="E348" s="114"/>
      <c r="F348" s="19"/>
      <c r="G348" s="1"/>
    </row>
    <row r="349" spans="2:7" ht="17.850000000000001" customHeight="1" x14ac:dyDescent="0.4">
      <c r="B349" s="20"/>
      <c r="C349" s="21"/>
      <c r="D349" s="21"/>
      <c r="E349" s="115"/>
      <c r="F349" s="22"/>
      <c r="G349" s="1"/>
    </row>
    <row r="350" spans="2:7" ht="17.850000000000001" customHeight="1" x14ac:dyDescent="0.4">
      <c r="B350" s="17"/>
      <c r="C350" s="18"/>
      <c r="D350" s="18"/>
      <c r="E350" s="114"/>
      <c r="F350" s="19"/>
      <c r="G350" s="1"/>
    </row>
    <row r="351" spans="2:7" ht="17.850000000000001" customHeight="1" x14ac:dyDescent="0.4">
      <c r="B351" s="20"/>
      <c r="C351" s="21"/>
      <c r="D351" s="21"/>
      <c r="E351" s="115"/>
      <c r="F351" s="22"/>
      <c r="G351" s="1"/>
    </row>
    <row r="352" spans="2:7" ht="17.850000000000001" customHeight="1" x14ac:dyDescent="0.4">
      <c r="B352" s="17"/>
      <c r="C352" s="18"/>
      <c r="D352" s="18"/>
      <c r="E352" s="114"/>
      <c r="F352" s="19"/>
      <c r="G352" s="1"/>
    </row>
    <row r="353" spans="2:7" ht="17.850000000000001" customHeight="1" x14ac:dyDescent="0.4">
      <c r="B353" s="20"/>
      <c r="C353" s="21"/>
      <c r="D353" s="21"/>
      <c r="E353" s="115"/>
      <c r="F353" s="22"/>
      <c r="G353" s="1"/>
    </row>
    <row r="354" spans="2:7" ht="17.850000000000001" customHeight="1" x14ac:dyDescent="0.4">
      <c r="B354" s="17"/>
      <c r="C354" s="18"/>
      <c r="D354" s="18"/>
      <c r="E354" s="114"/>
      <c r="F354" s="19"/>
      <c r="G354" s="1"/>
    </row>
    <row r="355" spans="2:7" ht="17.850000000000001" customHeight="1" x14ac:dyDescent="0.4">
      <c r="B355" s="20"/>
      <c r="C355" s="21"/>
      <c r="D355" s="21"/>
      <c r="E355" s="115"/>
      <c r="F355" s="22"/>
      <c r="G355" s="1"/>
    </row>
    <row r="356" spans="2:7" ht="17.850000000000001" customHeight="1" x14ac:dyDescent="0.4">
      <c r="B356" s="17"/>
      <c r="C356" s="18"/>
      <c r="D356" s="18"/>
      <c r="E356" s="114"/>
      <c r="F356" s="19"/>
      <c r="G356" s="1"/>
    </row>
    <row r="357" spans="2:7" ht="17.850000000000001" customHeight="1" x14ac:dyDescent="0.4">
      <c r="B357" s="20"/>
      <c r="C357" s="21"/>
      <c r="D357" s="21"/>
      <c r="E357" s="115"/>
      <c r="F357" s="22"/>
      <c r="G357" s="1"/>
    </row>
    <row r="358" spans="2:7" ht="17.850000000000001" customHeight="1" x14ac:dyDescent="0.4">
      <c r="B358" s="17"/>
      <c r="C358" s="18"/>
      <c r="D358" s="18"/>
      <c r="E358" s="114"/>
      <c r="F358" s="19"/>
      <c r="G358" s="1"/>
    </row>
    <row r="359" spans="2:7" ht="17.850000000000001" customHeight="1" x14ac:dyDescent="0.4">
      <c r="B359" s="20"/>
      <c r="C359" s="21"/>
      <c r="D359" s="21"/>
      <c r="E359" s="115"/>
      <c r="F359" s="22"/>
      <c r="G359" s="1"/>
    </row>
    <row r="360" spans="2:7" ht="17.850000000000001" customHeight="1" x14ac:dyDescent="0.4">
      <c r="B360" s="17"/>
      <c r="C360" s="18"/>
      <c r="D360" s="18"/>
      <c r="E360" s="114"/>
      <c r="F360" s="19"/>
      <c r="G360" s="1"/>
    </row>
    <row r="361" spans="2:7" ht="17.850000000000001" customHeight="1" x14ac:dyDescent="0.4">
      <c r="B361" s="20"/>
      <c r="C361" s="21"/>
      <c r="D361" s="21"/>
      <c r="E361" s="115"/>
      <c r="F361" s="22"/>
      <c r="G361" s="1"/>
    </row>
    <row r="362" spans="2:7" ht="17.850000000000001" customHeight="1" x14ac:dyDescent="0.4">
      <c r="B362" s="17"/>
      <c r="C362" s="18"/>
      <c r="D362" s="18"/>
      <c r="E362" s="114"/>
      <c r="F362" s="19"/>
      <c r="G362" s="1"/>
    </row>
    <row r="363" spans="2:7" ht="17.850000000000001" customHeight="1" x14ac:dyDescent="0.4">
      <c r="B363" s="20"/>
      <c r="C363" s="21"/>
      <c r="D363" s="21"/>
      <c r="E363" s="115"/>
      <c r="F363" s="22"/>
      <c r="G363" s="1"/>
    </row>
    <row r="364" spans="2:7" ht="17.850000000000001" customHeight="1" x14ac:dyDescent="0.4">
      <c r="B364" s="17"/>
      <c r="C364" s="18"/>
      <c r="D364" s="18"/>
      <c r="E364" s="114"/>
      <c r="F364" s="19"/>
      <c r="G364" s="1"/>
    </row>
    <row r="365" spans="2:7" ht="17.850000000000001" customHeight="1" x14ac:dyDescent="0.4">
      <c r="B365" s="20"/>
      <c r="C365" s="21"/>
      <c r="D365" s="21"/>
      <c r="E365" s="115"/>
      <c r="F365" s="22"/>
      <c r="G365" s="1"/>
    </row>
    <row r="366" spans="2:7" ht="17.850000000000001" customHeight="1" x14ac:dyDescent="0.4">
      <c r="B366" s="17"/>
      <c r="C366" s="18"/>
      <c r="D366" s="18"/>
      <c r="E366" s="114"/>
      <c r="F366" s="19"/>
      <c r="G366" s="1"/>
    </row>
    <row r="367" spans="2:7" ht="17.850000000000001" customHeight="1" x14ac:dyDescent="0.4">
      <c r="B367" s="20"/>
      <c r="C367" s="21"/>
      <c r="D367" s="21"/>
      <c r="E367" s="115"/>
      <c r="F367" s="22"/>
      <c r="G367" s="1"/>
    </row>
    <row r="368" spans="2:7" ht="17.850000000000001" customHeight="1" x14ac:dyDescent="0.4">
      <c r="B368" s="17"/>
      <c r="C368" s="18"/>
      <c r="D368" s="18"/>
      <c r="E368" s="114"/>
      <c r="F368" s="19"/>
      <c r="G368" s="1"/>
    </row>
    <row r="369" spans="2:7" ht="17.850000000000001" customHeight="1" x14ac:dyDescent="0.4">
      <c r="B369" s="20"/>
      <c r="C369" s="21"/>
      <c r="D369" s="21"/>
      <c r="E369" s="115"/>
      <c r="F369" s="22"/>
      <c r="G369" s="1"/>
    </row>
    <row r="370" spans="2:7" ht="17.850000000000001" customHeight="1" x14ac:dyDescent="0.4">
      <c r="B370" s="17"/>
      <c r="C370" s="18"/>
      <c r="D370" s="18"/>
      <c r="E370" s="114"/>
      <c r="F370" s="19"/>
      <c r="G370" s="1"/>
    </row>
    <row r="371" spans="2:7" ht="17.850000000000001" customHeight="1" x14ac:dyDescent="0.4">
      <c r="B371" s="20"/>
      <c r="C371" s="21"/>
      <c r="D371" s="21"/>
      <c r="E371" s="115"/>
      <c r="F371" s="22"/>
      <c r="G371" s="1"/>
    </row>
    <row r="372" spans="2:7" ht="17.850000000000001" customHeight="1" x14ac:dyDescent="0.4">
      <c r="B372" s="17"/>
      <c r="C372" s="18"/>
      <c r="D372" s="18"/>
      <c r="E372" s="114"/>
      <c r="F372" s="19"/>
      <c r="G372" s="1"/>
    </row>
    <row r="373" spans="2:7" ht="17.850000000000001" customHeight="1" x14ac:dyDescent="0.4">
      <c r="B373" s="20"/>
      <c r="C373" s="21"/>
      <c r="D373" s="21"/>
      <c r="E373" s="115"/>
      <c r="F373" s="22"/>
      <c r="G373" s="1"/>
    </row>
    <row r="374" spans="2:7" ht="17.850000000000001" customHeight="1" x14ac:dyDescent="0.4">
      <c r="B374" s="17"/>
      <c r="C374" s="18"/>
      <c r="D374" s="18"/>
      <c r="E374" s="114"/>
      <c r="F374" s="19"/>
      <c r="G374" s="1"/>
    </row>
    <row r="375" spans="2:7" ht="17.850000000000001" customHeight="1" x14ac:dyDescent="0.4">
      <c r="B375" s="20"/>
      <c r="C375" s="21"/>
      <c r="D375" s="21"/>
      <c r="E375" s="115"/>
      <c r="F375" s="22"/>
      <c r="G375" s="1"/>
    </row>
    <row r="376" spans="2:7" ht="17.850000000000001" customHeight="1" x14ac:dyDescent="0.4">
      <c r="B376" s="17"/>
      <c r="C376" s="18"/>
      <c r="D376" s="18"/>
      <c r="E376" s="114"/>
      <c r="F376" s="19"/>
      <c r="G376" s="1"/>
    </row>
    <row r="377" spans="2:7" ht="17.850000000000001" customHeight="1" x14ac:dyDescent="0.4">
      <c r="B377" s="20"/>
      <c r="C377" s="21"/>
      <c r="D377" s="21"/>
      <c r="E377" s="115"/>
      <c r="F377" s="22"/>
      <c r="G377" s="1"/>
    </row>
    <row r="378" spans="2:7" ht="17.850000000000001" customHeight="1" x14ac:dyDescent="0.4">
      <c r="B378" s="17"/>
      <c r="C378" s="18"/>
      <c r="D378" s="18"/>
      <c r="E378" s="114"/>
      <c r="F378" s="19"/>
      <c r="G378" s="1"/>
    </row>
    <row r="379" spans="2:7" ht="17.850000000000001" customHeight="1" x14ac:dyDescent="0.4">
      <c r="B379" s="20"/>
      <c r="C379" s="21"/>
      <c r="D379" s="21"/>
      <c r="E379" s="115"/>
      <c r="F379" s="22"/>
      <c r="G379" s="1"/>
    </row>
    <row r="380" spans="2:7" ht="17.850000000000001" customHeight="1" x14ac:dyDescent="0.4">
      <c r="B380" s="17"/>
      <c r="C380" s="18"/>
      <c r="D380" s="18"/>
      <c r="E380" s="114"/>
      <c r="F380" s="19"/>
      <c r="G380" s="1"/>
    </row>
    <row r="381" spans="2:7" ht="17.850000000000001" customHeight="1" x14ac:dyDescent="0.4">
      <c r="B381" s="20"/>
      <c r="C381" s="21"/>
      <c r="D381" s="21"/>
      <c r="E381" s="115"/>
      <c r="F381" s="22"/>
      <c r="G381" s="1"/>
    </row>
    <row r="382" spans="2:7" ht="17.850000000000001" customHeight="1" x14ac:dyDescent="0.4">
      <c r="B382" s="17"/>
      <c r="C382" s="18"/>
      <c r="D382" s="18"/>
      <c r="E382" s="114"/>
      <c r="F382" s="19"/>
      <c r="G382" s="1"/>
    </row>
    <row r="383" spans="2:7" ht="17.850000000000001" customHeight="1" x14ac:dyDescent="0.4">
      <c r="B383" s="20"/>
      <c r="C383" s="21"/>
      <c r="D383" s="21"/>
      <c r="E383" s="115"/>
      <c r="F383" s="22"/>
      <c r="G383" s="1"/>
    </row>
    <row r="384" spans="2:7" ht="17.850000000000001" customHeight="1" x14ac:dyDescent="0.4">
      <c r="B384" s="17"/>
      <c r="C384" s="18"/>
      <c r="D384" s="18"/>
      <c r="E384" s="114"/>
      <c r="F384" s="19"/>
      <c r="G384" s="1"/>
    </row>
    <row r="385" spans="2:7" ht="17.850000000000001" customHeight="1" x14ac:dyDescent="0.4">
      <c r="B385" s="20"/>
      <c r="C385" s="21"/>
      <c r="D385" s="21"/>
      <c r="E385" s="115"/>
      <c r="F385" s="22"/>
      <c r="G385" s="1"/>
    </row>
    <row r="386" spans="2:7" ht="17.850000000000001" customHeight="1" x14ac:dyDescent="0.4">
      <c r="B386" s="17"/>
      <c r="C386" s="18"/>
      <c r="D386" s="18"/>
      <c r="E386" s="114"/>
      <c r="F386" s="19"/>
      <c r="G386" s="1"/>
    </row>
    <row r="387" spans="2:7" ht="17.850000000000001" customHeight="1" x14ac:dyDescent="0.4">
      <c r="B387" s="20"/>
      <c r="C387" s="21"/>
      <c r="D387" s="21"/>
      <c r="E387" s="115"/>
      <c r="F387" s="22"/>
      <c r="G387" s="1"/>
    </row>
    <row r="388" spans="2:7" ht="17.850000000000001" customHeight="1" x14ac:dyDescent="0.4">
      <c r="B388" s="17"/>
      <c r="C388" s="18"/>
      <c r="D388" s="18"/>
      <c r="E388" s="114"/>
      <c r="F388" s="19"/>
      <c r="G388" s="1"/>
    </row>
    <row r="389" spans="2:7" ht="17.850000000000001" customHeight="1" x14ac:dyDescent="0.4">
      <c r="B389" s="20"/>
      <c r="C389" s="21"/>
      <c r="D389" s="21"/>
      <c r="E389" s="115"/>
      <c r="F389" s="22"/>
      <c r="G389" s="1"/>
    </row>
    <row r="390" spans="2:7" ht="17.850000000000001" customHeight="1" x14ac:dyDescent="0.4">
      <c r="B390" s="17"/>
      <c r="C390" s="18"/>
      <c r="D390" s="18"/>
      <c r="E390" s="114"/>
      <c r="F390" s="19"/>
      <c r="G390" s="1"/>
    </row>
    <row r="391" spans="2:7" ht="17.850000000000001" customHeight="1" x14ac:dyDescent="0.4">
      <c r="B391" s="20"/>
      <c r="C391" s="21"/>
      <c r="D391" s="21"/>
      <c r="E391" s="115"/>
      <c r="F391" s="22"/>
      <c r="G391" s="1"/>
    </row>
    <row r="392" spans="2:7" ht="17.850000000000001" customHeight="1" x14ac:dyDescent="0.4">
      <c r="B392" s="17"/>
      <c r="C392" s="18"/>
      <c r="D392" s="18"/>
      <c r="E392" s="114"/>
      <c r="F392" s="19"/>
      <c r="G392" s="1"/>
    </row>
    <row r="393" spans="2:7" ht="17.850000000000001" customHeight="1" x14ac:dyDescent="0.4">
      <c r="B393" s="20"/>
      <c r="C393" s="21"/>
      <c r="D393" s="21"/>
      <c r="E393" s="115"/>
      <c r="F393" s="22"/>
      <c r="G393" s="1"/>
    </row>
    <row r="394" spans="2:7" ht="17.850000000000001" customHeight="1" x14ac:dyDescent="0.4">
      <c r="B394" s="17"/>
      <c r="C394" s="18"/>
      <c r="D394" s="18"/>
      <c r="E394" s="114"/>
      <c r="F394" s="19"/>
      <c r="G394" s="1"/>
    </row>
    <row r="395" spans="2:7" ht="17.850000000000001" customHeight="1" x14ac:dyDescent="0.4">
      <c r="B395" s="20"/>
      <c r="C395" s="21"/>
      <c r="D395" s="21"/>
      <c r="E395" s="115"/>
      <c r="F395" s="22"/>
      <c r="G395" s="1"/>
    </row>
    <row r="396" spans="2:7" ht="17.850000000000001" customHeight="1" x14ac:dyDescent="0.4">
      <c r="B396" s="17"/>
      <c r="C396" s="18"/>
      <c r="D396" s="18"/>
      <c r="E396" s="114"/>
      <c r="F396" s="19"/>
      <c r="G396" s="1"/>
    </row>
    <row r="397" spans="2:7" ht="17.850000000000001" customHeight="1" x14ac:dyDescent="0.4">
      <c r="B397" s="20"/>
      <c r="C397" s="21"/>
      <c r="D397" s="21"/>
      <c r="E397" s="115"/>
      <c r="F397" s="22"/>
      <c r="G397" s="1"/>
    </row>
    <row r="398" spans="2:7" ht="17.850000000000001" customHeight="1" x14ac:dyDescent="0.4">
      <c r="B398" s="17"/>
      <c r="C398" s="18"/>
      <c r="D398" s="18"/>
      <c r="E398" s="114"/>
      <c r="F398" s="19"/>
      <c r="G398" s="1"/>
    </row>
    <row r="399" spans="2:7" ht="17.850000000000001" customHeight="1" x14ac:dyDescent="0.4">
      <c r="B399" s="20"/>
      <c r="C399" s="21"/>
      <c r="D399" s="21"/>
      <c r="E399" s="115"/>
      <c r="F399" s="22"/>
      <c r="G399" s="1"/>
    </row>
    <row r="400" spans="2:7" ht="17.850000000000001" customHeight="1" x14ac:dyDescent="0.4">
      <c r="B400" s="17"/>
      <c r="C400" s="18"/>
      <c r="D400" s="18"/>
      <c r="E400" s="114"/>
      <c r="F400" s="19"/>
      <c r="G400" s="1"/>
    </row>
    <row r="401" spans="2:7" ht="17.850000000000001" customHeight="1" x14ac:dyDescent="0.4">
      <c r="B401" s="20"/>
      <c r="C401" s="21"/>
      <c r="D401" s="21"/>
      <c r="E401" s="115"/>
      <c r="F401" s="22"/>
      <c r="G401" s="1"/>
    </row>
    <row r="402" spans="2:7" ht="17.850000000000001" customHeight="1" x14ac:dyDescent="0.4">
      <c r="B402" s="17"/>
      <c r="C402" s="18"/>
      <c r="D402" s="18"/>
      <c r="E402" s="114"/>
      <c r="F402" s="19"/>
      <c r="G402" s="1"/>
    </row>
    <row r="403" spans="2:7" ht="17.850000000000001" customHeight="1" x14ac:dyDescent="0.4">
      <c r="B403" s="20"/>
      <c r="C403" s="21"/>
      <c r="D403" s="21"/>
      <c r="E403" s="115"/>
      <c r="F403" s="22"/>
      <c r="G403" s="1"/>
    </row>
    <row r="404" spans="2:7" ht="17.850000000000001" customHeight="1" x14ac:dyDescent="0.4">
      <c r="B404" s="17"/>
      <c r="C404" s="18"/>
      <c r="D404" s="18"/>
      <c r="E404" s="114"/>
      <c r="F404" s="19"/>
      <c r="G404" s="1"/>
    </row>
    <row r="405" spans="2:7" ht="17.850000000000001" customHeight="1" x14ac:dyDescent="0.4">
      <c r="B405" s="20"/>
      <c r="C405" s="21"/>
      <c r="D405" s="21"/>
      <c r="E405" s="115"/>
      <c r="F405" s="22"/>
      <c r="G405" s="1"/>
    </row>
    <row r="406" spans="2:7" ht="17.850000000000001" customHeight="1" x14ac:dyDescent="0.4">
      <c r="B406" s="17"/>
      <c r="C406" s="18"/>
      <c r="D406" s="18"/>
      <c r="E406" s="114"/>
      <c r="F406" s="19"/>
      <c r="G406" s="1"/>
    </row>
    <row r="407" spans="2:7" ht="17.850000000000001" customHeight="1" x14ac:dyDescent="0.4">
      <c r="B407" s="20"/>
      <c r="C407" s="21"/>
      <c r="D407" s="21"/>
      <c r="E407" s="115"/>
      <c r="F407" s="22"/>
      <c r="G407" s="1"/>
    </row>
    <row r="408" spans="2:7" ht="17.850000000000001" customHeight="1" x14ac:dyDescent="0.4">
      <c r="B408" s="17"/>
      <c r="C408" s="18"/>
      <c r="D408" s="18"/>
      <c r="E408" s="114"/>
      <c r="F408" s="19"/>
      <c r="G408" s="1"/>
    </row>
    <row r="409" spans="2:7" ht="17.850000000000001" customHeight="1" x14ac:dyDescent="0.4">
      <c r="B409" s="20"/>
      <c r="C409" s="21"/>
      <c r="D409" s="21"/>
      <c r="E409" s="115"/>
      <c r="F409" s="22"/>
      <c r="G409" s="1"/>
    </row>
    <row r="410" spans="2:7" ht="17.850000000000001" customHeight="1" x14ac:dyDescent="0.4">
      <c r="B410" s="17"/>
      <c r="C410" s="18"/>
      <c r="D410" s="18"/>
      <c r="E410" s="114"/>
      <c r="F410" s="19"/>
      <c r="G410" s="1"/>
    </row>
    <row r="411" spans="2:7" ht="17.850000000000001" customHeight="1" x14ac:dyDescent="0.4">
      <c r="B411" s="20"/>
      <c r="C411" s="21"/>
      <c r="D411" s="21"/>
      <c r="E411" s="115"/>
      <c r="F411" s="22"/>
      <c r="G411" s="1"/>
    </row>
    <row r="412" spans="2:7" ht="17.850000000000001" customHeight="1" x14ac:dyDescent="0.4">
      <c r="B412" s="17"/>
      <c r="C412" s="18"/>
      <c r="D412" s="18"/>
      <c r="E412" s="114"/>
      <c r="F412" s="19"/>
      <c r="G412" s="1"/>
    </row>
    <row r="413" spans="2:7" ht="17.850000000000001" customHeight="1" x14ac:dyDescent="0.4">
      <c r="B413" s="20"/>
      <c r="C413" s="21"/>
      <c r="D413" s="21"/>
      <c r="E413" s="115"/>
      <c r="F413" s="22"/>
      <c r="G413" s="1"/>
    </row>
    <row r="414" spans="2:7" ht="17.850000000000001" customHeight="1" x14ac:dyDescent="0.4">
      <c r="B414" s="17"/>
      <c r="C414" s="18"/>
      <c r="D414" s="18"/>
      <c r="E414" s="114"/>
      <c r="F414" s="19"/>
      <c r="G414" s="1"/>
    </row>
    <row r="415" spans="2:7" ht="17.850000000000001" customHeight="1" x14ac:dyDescent="0.4">
      <c r="B415" s="20"/>
      <c r="C415" s="21"/>
      <c r="D415" s="21"/>
      <c r="E415" s="115"/>
      <c r="F415" s="22"/>
      <c r="G415" s="1"/>
    </row>
    <row r="416" spans="2:7" ht="17.850000000000001" customHeight="1" x14ac:dyDescent="0.4">
      <c r="B416" s="17"/>
      <c r="C416" s="18"/>
      <c r="D416" s="18"/>
      <c r="E416" s="114"/>
      <c r="F416" s="19"/>
      <c r="G416" s="1"/>
    </row>
    <row r="417" spans="2:7" ht="17.850000000000001" customHeight="1" x14ac:dyDescent="0.4">
      <c r="B417" s="20"/>
      <c r="C417" s="21"/>
      <c r="D417" s="21"/>
      <c r="E417" s="115"/>
      <c r="F417" s="22"/>
      <c r="G417" s="1"/>
    </row>
    <row r="418" spans="2:7" ht="17.850000000000001" customHeight="1" x14ac:dyDescent="0.4">
      <c r="B418" s="17"/>
      <c r="C418" s="18"/>
      <c r="D418" s="18"/>
      <c r="E418" s="114"/>
      <c r="F418" s="19"/>
      <c r="G418" s="1"/>
    </row>
    <row r="419" spans="2:7" ht="17.850000000000001" customHeight="1" x14ac:dyDescent="0.4">
      <c r="B419" s="20"/>
      <c r="C419" s="21"/>
      <c r="D419" s="21"/>
      <c r="E419" s="115"/>
      <c r="F419" s="22"/>
      <c r="G419" s="1"/>
    </row>
    <row r="420" spans="2:7" ht="17.850000000000001" customHeight="1" x14ac:dyDescent="0.4">
      <c r="B420" s="17"/>
      <c r="C420" s="18"/>
      <c r="D420" s="18"/>
      <c r="E420" s="114"/>
      <c r="F420" s="19"/>
      <c r="G420" s="1"/>
    </row>
    <row r="421" spans="2:7" ht="17.850000000000001" customHeight="1" x14ac:dyDescent="0.4">
      <c r="B421" s="20"/>
      <c r="C421" s="21"/>
      <c r="D421" s="21"/>
      <c r="E421" s="115"/>
      <c r="F421" s="22"/>
      <c r="G421" s="1"/>
    </row>
    <row r="422" spans="2:7" ht="17.850000000000001" customHeight="1" x14ac:dyDescent="0.4">
      <c r="B422" s="17"/>
      <c r="C422" s="18"/>
      <c r="D422" s="18"/>
      <c r="E422" s="114"/>
      <c r="F422" s="19"/>
      <c r="G422" s="1"/>
    </row>
    <row r="423" spans="2:7" ht="17.850000000000001" customHeight="1" x14ac:dyDescent="0.4">
      <c r="B423" s="20"/>
      <c r="C423" s="21"/>
      <c r="D423" s="21"/>
      <c r="E423" s="115"/>
      <c r="F423" s="22"/>
      <c r="G423" s="1"/>
    </row>
    <row r="424" spans="2:7" ht="17.850000000000001" customHeight="1" x14ac:dyDescent="0.4">
      <c r="B424" s="17"/>
      <c r="C424" s="18"/>
      <c r="D424" s="18"/>
      <c r="E424" s="114"/>
      <c r="F424" s="19"/>
      <c r="G424" s="1"/>
    </row>
    <row r="425" spans="2:7" ht="17.850000000000001" customHeight="1" x14ac:dyDescent="0.4">
      <c r="B425" s="20"/>
      <c r="C425" s="21"/>
      <c r="D425" s="21"/>
      <c r="E425" s="115"/>
      <c r="F425" s="22"/>
      <c r="G425" s="1"/>
    </row>
    <row r="426" spans="2:7" ht="17.850000000000001" customHeight="1" x14ac:dyDescent="0.4">
      <c r="B426" s="17"/>
      <c r="C426" s="18"/>
      <c r="D426" s="18"/>
      <c r="E426" s="114"/>
      <c r="F426" s="19"/>
      <c r="G426" s="1"/>
    </row>
    <row r="427" spans="2:7" ht="17.850000000000001" customHeight="1" x14ac:dyDescent="0.4">
      <c r="B427" s="20"/>
      <c r="C427" s="21"/>
      <c r="D427" s="21"/>
      <c r="E427" s="115"/>
      <c r="F427" s="22"/>
      <c r="G427" s="1"/>
    </row>
    <row r="428" spans="2:7" ht="17.850000000000001" customHeight="1" x14ac:dyDescent="0.4">
      <c r="B428" s="17"/>
      <c r="C428" s="18"/>
      <c r="D428" s="18"/>
      <c r="E428" s="114"/>
      <c r="F428" s="19"/>
      <c r="G428" s="1"/>
    </row>
    <row r="429" spans="2:7" ht="17.850000000000001" customHeight="1" x14ac:dyDescent="0.4">
      <c r="B429" s="20"/>
      <c r="C429" s="21"/>
      <c r="D429" s="21"/>
      <c r="E429" s="115"/>
      <c r="F429" s="22"/>
      <c r="G429" s="1"/>
    </row>
    <row r="430" spans="2:7" ht="17.850000000000001" customHeight="1" x14ac:dyDescent="0.4">
      <c r="B430" s="17"/>
      <c r="C430" s="18"/>
      <c r="D430" s="18"/>
      <c r="E430" s="114"/>
      <c r="F430" s="19"/>
      <c r="G430" s="1"/>
    </row>
    <row r="431" spans="2:7" ht="17.850000000000001" customHeight="1" x14ac:dyDescent="0.4">
      <c r="B431" s="20"/>
      <c r="C431" s="21"/>
      <c r="D431" s="21"/>
      <c r="E431" s="115"/>
      <c r="F431" s="22"/>
      <c r="G431" s="1"/>
    </row>
    <row r="432" spans="2:7" ht="17.850000000000001" customHeight="1" x14ac:dyDescent="0.4">
      <c r="B432" s="17"/>
      <c r="C432" s="18"/>
      <c r="D432" s="18"/>
      <c r="E432" s="114"/>
      <c r="F432" s="19"/>
      <c r="G432" s="1"/>
    </row>
    <row r="433" spans="2:7" ht="17.850000000000001" customHeight="1" x14ac:dyDescent="0.4">
      <c r="B433" s="20"/>
      <c r="C433" s="21"/>
      <c r="D433" s="21"/>
      <c r="E433" s="115"/>
      <c r="F433" s="22"/>
      <c r="G433" s="1"/>
    </row>
    <row r="434" spans="2:7" ht="17.850000000000001" customHeight="1" x14ac:dyDescent="0.4">
      <c r="B434" s="17"/>
      <c r="C434" s="18"/>
      <c r="D434" s="18"/>
      <c r="E434" s="114"/>
      <c r="F434" s="19"/>
      <c r="G434" s="1"/>
    </row>
    <row r="435" spans="2:7" ht="17.850000000000001" customHeight="1" x14ac:dyDescent="0.4">
      <c r="B435" s="20"/>
      <c r="C435" s="21"/>
      <c r="D435" s="21"/>
      <c r="E435" s="115"/>
      <c r="F435" s="22"/>
      <c r="G435" s="1"/>
    </row>
    <row r="436" spans="2:7" ht="17.850000000000001" customHeight="1" x14ac:dyDescent="0.4">
      <c r="B436" s="17"/>
      <c r="C436" s="18"/>
      <c r="D436" s="18"/>
      <c r="E436" s="114"/>
      <c r="F436" s="19"/>
      <c r="G436" s="1"/>
    </row>
    <row r="437" spans="2:7" ht="17.850000000000001" customHeight="1" x14ac:dyDescent="0.4">
      <c r="B437" s="20"/>
      <c r="C437" s="21"/>
      <c r="D437" s="21"/>
      <c r="E437" s="115"/>
      <c r="F437" s="22"/>
      <c r="G437" s="1"/>
    </row>
    <row r="438" spans="2:7" ht="17.850000000000001" customHeight="1" x14ac:dyDescent="0.4">
      <c r="B438" s="17"/>
      <c r="C438" s="18"/>
      <c r="D438" s="18"/>
      <c r="E438" s="114"/>
      <c r="F438" s="19"/>
      <c r="G438" s="1"/>
    </row>
    <row r="439" spans="2:7" ht="17.850000000000001" customHeight="1" x14ac:dyDescent="0.4">
      <c r="B439" s="20"/>
      <c r="C439" s="21"/>
      <c r="D439" s="21"/>
      <c r="E439" s="115"/>
      <c r="F439" s="22"/>
      <c r="G439" s="1"/>
    </row>
    <row r="440" spans="2:7" ht="17.850000000000001" customHeight="1" x14ac:dyDescent="0.4">
      <c r="B440" s="17"/>
      <c r="C440" s="18"/>
      <c r="D440" s="18"/>
      <c r="E440" s="114"/>
      <c r="F440" s="19"/>
      <c r="G440" s="1"/>
    </row>
    <row r="441" spans="2:7" ht="17.850000000000001" customHeight="1" x14ac:dyDescent="0.4">
      <c r="B441" s="20"/>
      <c r="C441" s="21"/>
      <c r="D441" s="21"/>
      <c r="E441" s="115"/>
      <c r="F441" s="22"/>
      <c r="G441" s="1"/>
    </row>
    <row r="442" spans="2:7" ht="17.850000000000001" customHeight="1" x14ac:dyDescent="0.4">
      <c r="B442" s="17"/>
      <c r="C442" s="18"/>
      <c r="D442" s="18"/>
      <c r="E442" s="114"/>
      <c r="F442" s="19"/>
      <c r="G442" s="1"/>
    </row>
    <row r="443" spans="2:7" ht="17.850000000000001" customHeight="1" x14ac:dyDescent="0.4">
      <c r="B443" s="20"/>
      <c r="C443" s="21"/>
      <c r="D443" s="21"/>
      <c r="E443" s="115"/>
      <c r="F443" s="22"/>
      <c r="G443" s="1"/>
    </row>
    <row r="444" spans="2:7" ht="17.850000000000001" customHeight="1" x14ac:dyDescent="0.4">
      <c r="B444" s="17"/>
      <c r="C444" s="18"/>
      <c r="D444" s="18"/>
      <c r="E444" s="114"/>
      <c r="F444" s="19"/>
      <c r="G444" s="1"/>
    </row>
    <row r="445" spans="2:7" ht="17.850000000000001" customHeight="1" x14ac:dyDescent="0.4">
      <c r="B445" s="20"/>
      <c r="C445" s="21"/>
      <c r="D445" s="21"/>
      <c r="E445" s="115"/>
      <c r="F445" s="22"/>
      <c r="G445" s="1"/>
    </row>
    <row r="446" spans="2:7" ht="17.850000000000001" customHeight="1" x14ac:dyDescent="0.4">
      <c r="B446" s="17"/>
      <c r="C446" s="18"/>
      <c r="D446" s="18"/>
      <c r="E446" s="114"/>
      <c r="F446" s="19"/>
      <c r="G446" s="1"/>
    </row>
    <row r="447" spans="2:7" ht="17.850000000000001" customHeight="1" x14ac:dyDescent="0.4">
      <c r="B447" s="20"/>
      <c r="C447" s="21"/>
      <c r="D447" s="21"/>
      <c r="E447" s="115"/>
      <c r="F447" s="22"/>
      <c r="G447" s="1"/>
    </row>
    <row r="448" spans="2:7" ht="17.850000000000001" customHeight="1" x14ac:dyDescent="0.4">
      <c r="B448" s="17"/>
      <c r="C448" s="18"/>
      <c r="D448" s="18"/>
      <c r="E448" s="114"/>
      <c r="F448" s="19"/>
      <c r="G448" s="1"/>
    </row>
    <row r="449" spans="2:7" ht="17.850000000000001" customHeight="1" x14ac:dyDescent="0.4">
      <c r="B449" s="20"/>
      <c r="C449" s="21"/>
      <c r="D449" s="21"/>
      <c r="E449" s="115"/>
      <c r="F449" s="22"/>
      <c r="G449" s="1"/>
    </row>
    <row r="450" spans="2:7" ht="17.850000000000001" customHeight="1" x14ac:dyDescent="0.4">
      <c r="B450" s="17"/>
      <c r="C450" s="18"/>
      <c r="D450" s="18"/>
      <c r="E450" s="114"/>
      <c r="F450" s="19"/>
      <c r="G450" s="1"/>
    </row>
    <row r="451" spans="2:7" ht="17.850000000000001" customHeight="1" x14ac:dyDescent="0.4">
      <c r="B451" s="20"/>
      <c r="C451" s="21"/>
      <c r="D451" s="21"/>
      <c r="E451" s="115"/>
      <c r="F451" s="22"/>
      <c r="G451" s="1"/>
    </row>
    <row r="452" spans="2:7" ht="17.850000000000001" customHeight="1" x14ac:dyDescent="0.4">
      <c r="B452" s="17"/>
      <c r="C452" s="18"/>
      <c r="D452" s="18"/>
      <c r="E452" s="114"/>
      <c r="F452" s="19"/>
      <c r="G452" s="1"/>
    </row>
    <row r="453" spans="2:7" ht="17.850000000000001" customHeight="1" x14ac:dyDescent="0.4">
      <c r="B453" s="20"/>
      <c r="C453" s="21"/>
      <c r="D453" s="21"/>
      <c r="E453" s="115"/>
      <c r="F453" s="22"/>
      <c r="G453" s="1"/>
    </row>
    <row r="454" spans="2:7" ht="17.850000000000001" customHeight="1" x14ac:dyDescent="0.4">
      <c r="B454" s="17"/>
      <c r="C454" s="18"/>
      <c r="D454" s="18"/>
      <c r="E454" s="114"/>
      <c r="F454" s="19"/>
      <c r="G454" s="1"/>
    </row>
    <row r="455" spans="2:7" ht="17.850000000000001" customHeight="1" x14ac:dyDescent="0.4">
      <c r="B455" s="20"/>
      <c r="C455" s="21"/>
      <c r="D455" s="21"/>
      <c r="E455" s="115"/>
      <c r="F455" s="22"/>
      <c r="G455" s="1"/>
    </row>
    <row r="456" spans="2:7" ht="17.850000000000001" customHeight="1" x14ac:dyDescent="0.4">
      <c r="B456" s="17"/>
      <c r="C456" s="18"/>
      <c r="D456" s="18"/>
      <c r="E456" s="114"/>
      <c r="F456" s="19"/>
      <c r="G456" s="1"/>
    </row>
    <row r="457" spans="2:7" ht="17.850000000000001" customHeight="1" x14ac:dyDescent="0.4">
      <c r="B457" s="20"/>
      <c r="C457" s="21"/>
      <c r="D457" s="21"/>
      <c r="E457" s="115"/>
      <c r="F457" s="22"/>
      <c r="G457" s="1"/>
    </row>
    <row r="458" spans="2:7" ht="17.850000000000001" customHeight="1" x14ac:dyDescent="0.4">
      <c r="B458" s="17"/>
      <c r="C458" s="18"/>
      <c r="D458" s="18"/>
      <c r="E458" s="114"/>
      <c r="F458" s="19"/>
      <c r="G458" s="1"/>
    </row>
    <row r="459" spans="2:7" ht="17.850000000000001" customHeight="1" x14ac:dyDescent="0.4">
      <c r="B459" s="20"/>
      <c r="C459" s="21"/>
      <c r="D459" s="21"/>
      <c r="E459" s="115"/>
      <c r="F459" s="22"/>
      <c r="G459" s="1"/>
    </row>
    <row r="460" spans="2:7" ht="17.850000000000001" customHeight="1" x14ac:dyDescent="0.4">
      <c r="B460" s="17"/>
      <c r="C460" s="18"/>
      <c r="D460" s="18"/>
      <c r="E460" s="114"/>
      <c r="F460" s="19"/>
      <c r="G460" s="1"/>
    </row>
    <row r="461" spans="2:7" ht="17.850000000000001" customHeight="1" x14ac:dyDescent="0.4">
      <c r="B461" s="20"/>
      <c r="C461" s="21"/>
      <c r="D461" s="21"/>
      <c r="E461" s="115"/>
      <c r="F461" s="22"/>
      <c r="G461" s="1"/>
    </row>
    <row r="462" spans="2:7" ht="17.850000000000001" customHeight="1" x14ac:dyDescent="0.4">
      <c r="B462" s="17"/>
      <c r="C462" s="18"/>
      <c r="D462" s="18"/>
      <c r="E462" s="114"/>
      <c r="F462" s="19"/>
      <c r="G462" s="1"/>
    </row>
    <row r="463" spans="2:7" ht="17.850000000000001" customHeight="1" x14ac:dyDescent="0.4">
      <c r="B463" s="20"/>
      <c r="C463" s="21"/>
      <c r="D463" s="21"/>
      <c r="E463" s="115"/>
      <c r="F463" s="22"/>
      <c r="G463" s="1"/>
    </row>
    <row r="464" spans="2:7" ht="17.850000000000001" customHeight="1" x14ac:dyDescent="0.4">
      <c r="B464" s="17"/>
      <c r="C464" s="18"/>
      <c r="D464" s="18"/>
      <c r="E464" s="114"/>
      <c r="F464" s="19"/>
      <c r="G464" s="1"/>
    </row>
    <row r="465" spans="2:7" ht="17.850000000000001" customHeight="1" x14ac:dyDescent="0.4">
      <c r="B465" s="20"/>
      <c r="C465" s="21"/>
      <c r="D465" s="21"/>
      <c r="E465" s="115"/>
      <c r="F465" s="22"/>
      <c r="G465" s="1"/>
    </row>
    <row r="466" spans="2:7" ht="17.850000000000001" customHeight="1" x14ac:dyDescent="0.4">
      <c r="B466" s="17"/>
      <c r="C466" s="18"/>
      <c r="D466" s="18"/>
      <c r="E466" s="114"/>
      <c r="F466" s="19"/>
      <c r="G466" s="1"/>
    </row>
    <row r="467" spans="2:7" ht="17.850000000000001" customHeight="1" x14ac:dyDescent="0.4">
      <c r="B467" s="20"/>
      <c r="C467" s="21"/>
      <c r="D467" s="21"/>
      <c r="E467" s="115"/>
      <c r="F467" s="22"/>
      <c r="G467" s="1"/>
    </row>
    <row r="468" spans="2:7" ht="17.850000000000001" customHeight="1" x14ac:dyDescent="0.4">
      <c r="B468" s="17"/>
      <c r="C468" s="18"/>
      <c r="D468" s="18"/>
      <c r="E468" s="114"/>
      <c r="F468" s="19"/>
      <c r="G468" s="1"/>
    </row>
    <row r="469" spans="2:7" ht="17.850000000000001" customHeight="1" x14ac:dyDescent="0.4">
      <c r="B469" s="20"/>
      <c r="C469" s="21"/>
      <c r="D469" s="21"/>
      <c r="E469" s="115"/>
      <c r="F469" s="22"/>
      <c r="G469" s="1"/>
    </row>
    <row r="470" spans="2:7" ht="17.850000000000001" customHeight="1" x14ac:dyDescent="0.4">
      <c r="B470" s="17"/>
      <c r="C470" s="18"/>
      <c r="D470" s="18"/>
      <c r="E470" s="114"/>
      <c r="F470" s="19"/>
      <c r="G470" s="1"/>
    </row>
    <row r="471" spans="2:7" ht="17.850000000000001" customHeight="1" x14ac:dyDescent="0.4">
      <c r="B471" s="20"/>
      <c r="C471" s="21"/>
      <c r="D471" s="21"/>
      <c r="E471" s="115"/>
      <c r="F471" s="22"/>
      <c r="G471" s="1"/>
    </row>
    <row r="472" spans="2:7" ht="17.850000000000001" customHeight="1" x14ac:dyDescent="0.4">
      <c r="B472" s="17"/>
      <c r="C472" s="18"/>
      <c r="D472" s="18"/>
      <c r="E472" s="114"/>
      <c r="F472" s="19"/>
      <c r="G472" s="1"/>
    </row>
    <row r="473" spans="2:7" ht="17.850000000000001" customHeight="1" x14ac:dyDescent="0.4">
      <c r="B473" s="20"/>
      <c r="C473" s="21"/>
      <c r="D473" s="21"/>
      <c r="E473" s="115"/>
      <c r="F473" s="22"/>
      <c r="G473" s="1"/>
    </row>
    <row r="474" spans="2:7" ht="17.850000000000001" customHeight="1" x14ac:dyDescent="0.4">
      <c r="B474" s="17"/>
      <c r="C474" s="18"/>
      <c r="D474" s="18"/>
      <c r="E474" s="114"/>
      <c r="F474" s="19"/>
      <c r="G474" s="1"/>
    </row>
    <row r="475" spans="2:7" ht="17.850000000000001" customHeight="1" x14ac:dyDescent="0.4">
      <c r="B475" s="20"/>
      <c r="C475" s="21"/>
      <c r="D475" s="21"/>
      <c r="E475" s="115"/>
      <c r="F475" s="22"/>
      <c r="G475" s="1"/>
    </row>
    <row r="476" spans="2:7" ht="17.850000000000001" customHeight="1" x14ac:dyDescent="0.4">
      <c r="B476" s="17"/>
      <c r="C476" s="18"/>
      <c r="D476" s="18"/>
      <c r="E476" s="114"/>
      <c r="F476" s="19"/>
      <c r="G476" s="1"/>
    </row>
    <row r="477" spans="2:7" ht="17.850000000000001" customHeight="1" x14ac:dyDescent="0.4">
      <c r="B477" s="20"/>
      <c r="C477" s="21"/>
      <c r="D477" s="21"/>
      <c r="E477" s="115"/>
      <c r="F477" s="22"/>
      <c r="G477" s="1"/>
    </row>
    <row r="478" spans="2:7" ht="17.850000000000001" customHeight="1" x14ac:dyDescent="0.4">
      <c r="B478" s="17"/>
      <c r="C478" s="18"/>
      <c r="D478" s="18"/>
      <c r="E478" s="114"/>
      <c r="F478" s="19"/>
      <c r="G478" s="1"/>
    </row>
    <row r="479" spans="2:7" ht="17.850000000000001" customHeight="1" x14ac:dyDescent="0.4">
      <c r="B479" s="20"/>
      <c r="C479" s="21"/>
      <c r="D479" s="21"/>
      <c r="E479" s="115"/>
      <c r="F479" s="22"/>
      <c r="G479" s="1"/>
    </row>
    <row r="480" spans="2:7" ht="17.850000000000001" customHeight="1" x14ac:dyDescent="0.4">
      <c r="B480" s="17"/>
      <c r="C480" s="18"/>
      <c r="D480" s="18"/>
      <c r="E480" s="114"/>
      <c r="F480" s="19"/>
      <c r="G480" s="1"/>
    </row>
    <row r="481" spans="2:7" ht="17.850000000000001" customHeight="1" x14ac:dyDescent="0.4">
      <c r="B481" s="20"/>
      <c r="C481" s="21"/>
      <c r="D481" s="21"/>
      <c r="E481" s="115"/>
      <c r="F481" s="22"/>
      <c r="G481" s="1"/>
    </row>
    <row r="482" spans="2:7" ht="17.850000000000001" customHeight="1" x14ac:dyDescent="0.4">
      <c r="B482" s="17"/>
      <c r="C482" s="18"/>
      <c r="D482" s="18"/>
      <c r="E482" s="114"/>
      <c r="F482" s="19"/>
      <c r="G482" s="1"/>
    </row>
    <row r="483" spans="2:7" ht="17.850000000000001" customHeight="1" x14ac:dyDescent="0.4">
      <c r="B483" s="20"/>
      <c r="C483" s="21"/>
      <c r="D483" s="21"/>
      <c r="E483" s="115"/>
      <c r="F483" s="22"/>
      <c r="G483" s="1"/>
    </row>
    <row r="484" spans="2:7" ht="17.850000000000001" customHeight="1" x14ac:dyDescent="0.4">
      <c r="B484" s="17"/>
      <c r="C484" s="18"/>
      <c r="D484" s="18"/>
      <c r="E484" s="114"/>
      <c r="F484" s="19"/>
      <c r="G484" s="1"/>
    </row>
    <row r="485" spans="2:7" ht="17.850000000000001" customHeight="1" x14ac:dyDescent="0.4">
      <c r="B485" s="20"/>
      <c r="C485" s="21"/>
      <c r="D485" s="21"/>
      <c r="E485" s="115"/>
      <c r="F485" s="22"/>
      <c r="G485" s="1"/>
    </row>
    <row r="486" spans="2:7" ht="17.850000000000001" customHeight="1" x14ac:dyDescent="0.4">
      <c r="B486" s="17"/>
      <c r="C486" s="18"/>
      <c r="D486" s="18"/>
      <c r="E486" s="114"/>
      <c r="F486" s="19"/>
      <c r="G486" s="1"/>
    </row>
    <row r="487" spans="2:7" ht="17.850000000000001" customHeight="1" x14ac:dyDescent="0.4">
      <c r="B487" s="20"/>
      <c r="C487" s="21"/>
      <c r="D487" s="21"/>
      <c r="E487" s="115"/>
      <c r="F487" s="22"/>
      <c r="G487" s="1"/>
    </row>
    <row r="488" spans="2:7" ht="17.850000000000001" customHeight="1" x14ac:dyDescent="0.4">
      <c r="B488" s="17"/>
      <c r="C488" s="18"/>
      <c r="D488" s="18"/>
      <c r="E488" s="114"/>
      <c r="F488" s="19"/>
      <c r="G488" s="1"/>
    </row>
    <row r="489" spans="2:7" ht="17.850000000000001" customHeight="1" x14ac:dyDescent="0.4">
      <c r="B489" s="20"/>
      <c r="C489" s="21"/>
      <c r="D489" s="21"/>
      <c r="E489" s="115"/>
      <c r="F489" s="22"/>
      <c r="G489" s="1"/>
    </row>
    <row r="490" spans="2:7" ht="17.850000000000001" customHeight="1" x14ac:dyDescent="0.4">
      <c r="B490" s="17"/>
      <c r="C490" s="18"/>
      <c r="D490" s="18"/>
      <c r="E490" s="114"/>
      <c r="F490" s="19"/>
      <c r="G490" s="1"/>
    </row>
    <row r="491" spans="2:7" ht="17.850000000000001" customHeight="1" x14ac:dyDescent="0.4">
      <c r="B491" s="20"/>
      <c r="C491" s="21"/>
      <c r="D491" s="21"/>
      <c r="E491" s="115"/>
      <c r="F491" s="22"/>
      <c r="G491" s="1"/>
    </row>
    <row r="492" spans="2:7" ht="17.850000000000001" customHeight="1" x14ac:dyDescent="0.4">
      <c r="B492" s="17"/>
      <c r="C492" s="18"/>
      <c r="D492" s="18"/>
      <c r="E492" s="114"/>
      <c r="F492" s="19"/>
      <c r="G492" s="1"/>
    </row>
    <row r="493" spans="2:7" ht="17.850000000000001" customHeight="1" x14ac:dyDescent="0.4">
      <c r="B493" s="20"/>
      <c r="C493" s="21"/>
      <c r="D493" s="21"/>
      <c r="E493" s="115"/>
      <c r="F493" s="22"/>
      <c r="G493" s="1"/>
    </row>
    <row r="494" spans="2:7" ht="17.850000000000001" customHeight="1" x14ac:dyDescent="0.4">
      <c r="B494" s="17"/>
      <c r="C494" s="18"/>
      <c r="D494" s="18"/>
      <c r="E494" s="114"/>
      <c r="F494" s="19"/>
      <c r="G494" s="1"/>
    </row>
    <row r="495" spans="2:7" ht="17.850000000000001" customHeight="1" x14ac:dyDescent="0.4">
      <c r="B495" s="20"/>
      <c r="C495" s="21"/>
      <c r="D495" s="21"/>
      <c r="E495" s="115"/>
      <c r="F495" s="22"/>
      <c r="G495" s="1"/>
    </row>
    <row r="496" spans="2:7" ht="17.850000000000001" customHeight="1" x14ac:dyDescent="0.4">
      <c r="B496" s="17"/>
      <c r="C496" s="18"/>
      <c r="D496" s="18"/>
      <c r="E496" s="114"/>
      <c r="F496" s="19"/>
      <c r="G496" s="1"/>
    </row>
    <row r="497" spans="2:7" ht="17.850000000000001" customHeight="1" x14ac:dyDescent="0.4">
      <c r="B497" s="20"/>
      <c r="C497" s="21"/>
      <c r="D497" s="21"/>
      <c r="E497" s="115"/>
      <c r="F497" s="22"/>
      <c r="G497" s="1"/>
    </row>
    <row r="498" spans="2:7" ht="17.850000000000001" customHeight="1" x14ac:dyDescent="0.4">
      <c r="B498" s="17"/>
      <c r="C498" s="18"/>
      <c r="D498" s="18"/>
      <c r="E498" s="114"/>
      <c r="F498" s="19"/>
      <c r="G498" s="1"/>
    </row>
    <row r="499" spans="2:7" ht="17.850000000000001" customHeight="1" x14ac:dyDescent="0.4">
      <c r="B499" s="20"/>
      <c r="C499" s="21"/>
      <c r="D499" s="21"/>
      <c r="E499" s="115"/>
      <c r="F499" s="22"/>
      <c r="G499" s="1"/>
    </row>
    <row r="500" spans="2:7" ht="17.850000000000001" customHeight="1" x14ac:dyDescent="0.4">
      <c r="B500" s="17"/>
      <c r="C500" s="18"/>
      <c r="D500" s="18"/>
      <c r="E500" s="114"/>
      <c r="F500" s="19"/>
      <c r="G500" s="1"/>
    </row>
    <row r="501" spans="2:7" ht="17.850000000000001" customHeight="1" x14ac:dyDescent="0.4">
      <c r="B501" s="20"/>
      <c r="C501" s="21"/>
      <c r="D501" s="21"/>
      <c r="E501" s="115"/>
      <c r="F501" s="22"/>
      <c r="G501" s="1"/>
    </row>
    <row r="502" spans="2:7" ht="17.850000000000001" customHeight="1" x14ac:dyDescent="0.4">
      <c r="B502" s="17"/>
      <c r="C502" s="18"/>
      <c r="D502" s="18"/>
      <c r="E502" s="114"/>
      <c r="F502" s="19"/>
      <c r="G502" s="1"/>
    </row>
    <row r="503" spans="2:7" ht="17.850000000000001" customHeight="1" x14ac:dyDescent="0.4">
      <c r="B503" s="20"/>
      <c r="C503" s="21"/>
      <c r="D503" s="21"/>
      <c r="E503" s="115"/>
      <c r="F503" s="22"/>
      <c r="G503" s="1"/>
    </row>
    <row r="504" spans="2:7" ht="17.850000000000001" customHeight="1" x14ac:dyDescent="0.4">
      <c r="B504" s="17"/>
      <c r="C504" s="18"/>
      <c r="D504" s="18"/>
      <c r="E504" s="114"/>
      <c r="F504" s="19"/>
      <c r="G504" s="1"/>
    </row>
    <row r="505" spans="2:7" ht="17.850000000000001" customHeight="1" x14ac:dyDescent="0.4">
      <c r="B505" s="20"/>
      <c r="C505" s="21"/>
      <c r="D505" s="21"/>
      <c r="E505" s="115"/>
      <c r="F505" s="22"/>
      <c r="G505" s="1"/>
    </row>
    <row r="506" spans="2:7" ht="17.850000000000001" customHeight="1" x14ac:dyDescent="0.4">
      <c r="B506" s="17"/>
      <c r="C506" s="18"/>
      <c r="D506" s="18"/>
      <c r="E506" s="114"/>
      <c r="F506" s="19"/>
      <c r="G506" s="1"/>
    </row>
    <row r="507" spans="2:7" ht="17.850000000000001" customHeight="1" x14ac:dyDescent="0.4">
      <c r="B507" s="20"/>
      <c r="C507" s="21"/>
      <c r="D507" s="21"/>
      <c r="E507" s="115"/>
      <c r="F507" s="22"/>
      <c r="G507" s="1"/>
    </row>
    <row r="508" spans="2:7" ht="17.850000000000001" customHeight="1" x14ac:dyDescent="0.4">
      <c r="B508" s="17"/>
      <c r="C508" s="18"/>
      <c r="D508" s="18"/>
      <c r="E508" s="114"/>
      <c r="F508" s="19"/>
      <c r="G508" s="1"/>
    </row>
    <row r="509" spans="2:7" ht="17.850000000000001" customHeight="1" x14ac:dyDescent="0.4">
      <c r="B509" s="20"/>
      <c r="C509" s="21"/>
      <c r="D509" s="21"/>
      <c r="E509" s="115"/>
      <c r="F509" s="22"/>
      <c r="G509" s="1"/>
    </row>
    <row r="510" spans="2:7" ht="17.850000000000001" customHeight="1" x14ac:dyDescent="0.4">
      <c r="B510" s="17"/>
      <c r="C510" s="18"/>
      <c r="D510" s="18"/>
      <c r="E510" s="114"/>
      <c r="F510" s="19"/>
      <c r="G510" s="1"/>
    </row>
    <row r="511" spans="2:7" ht="17.850000000000001" customHeight="1" x14ac:dyDescent="0.4">
      <c r="B511" s="20"/>
      <c r="C511" s="21"/>
      <c r="D511" s="21"/>
      <c r="E511" s="115"/>
      <c r="F511" s="22"/>
      <c r="G511" s="1"/>
    </row>
    <row r="512" spans="2:7" ht="17.850000000000001" customHeight="1" x14ac:dyDescent="0.4">
      <c r="B512" s="17"/>
      <c r="C512" s="18"/>
      <c r="D512" s="18"/>
      <c r="E512" s="114"/>
      <c r="F512" s="19"/>
      <c r="G512" s="1"/>
    </row>
    <row r="513" spans="2:7" ht="17.850000000000001" customHeight="1" x14ac:dyDescent="0.4">
      <c r="B513" s="20"/>
      <c r="C513" s="21"/>
      <c r="D513" s="21"/>
      <c r="E513" s="115"/>
      <c r="F513" s="22"/>
      <c r="G513" s="1"/>
    </row>
    <row r="514" spans="2:7" ht="17.850000000000001" customHeight="1" x14ac:dyDescent="0.4">
      <c r="B514" s="17"/>
      <c r="C514" s="18"/>
      <c r="D514" s="18"/>
      <c r="E514" s="114"/>
      <c r="F514" s="19"/>
      <c r="G514" s="1"/>
    </row>
    <row r="515" spans="2:7" ht="17.850000000000001" customHeight="1" x14ac:dyDescent="0.4">
      <c r="B515" s="20"/>
      <c r="C515" s="21"/>
      <c r="D515" s="21"/>
      <c r="E515" s="115"/>
      <c r="F515" s="22"/>
      <c r="G515" s="1"/>
    </row>
    <row r="516" spans="2:7" ht="17.850000000000001" customHeight="1" x14ac:dyDescent="0.4">
      <c r="B516" s="17"/>
      <c r="C516" s="18"/>
      <c r="D516" s="18"/>
      <c r="E516" s="114"/>
      <c r="F516" s="19"/>
      <c r="G516" s="1"/>
    </row>
    <row r="517" spans="2:7" ht="17.850000000000001" customHeight="1" x14ac:dyDescent="0.4">
      <c r="B517" s="20"/>
      <c r="C517" s="21"/>
      <c r="D517" s="21"/>
      <c r="E517" s="115"/>
      <c r="F517" s="22"/>
      <c r="G517" s="1"/>
    </row>
    <row r="518" spans="2:7" ht="17.850000000000001" customHeight="1" x14ac:dyDescent="0.4">
      <c r="B518" s="17"/>
      <c r="C518" s="18"/>
      <c r="D518" s="18"/>
      <c r="E518" s="114"/>
      <c r="F518" s="19"/>
      <c r="G518" s="1"/>
    </row>
    <row r="519" spans="2:7" ht="17.850000000000001" customHeight="1" x14ac:dyDescent="0.4">
      <c r="B519" s="20"/>
      <c r="C519" s="21"/>
      <c r="D519" s="21"/>
      <c r="E519" s="115"/>
      <c r="F519" s="22"/>
      <c r="G519" s="1"/>
    </row>
    <row r="520" spans="2:7" ht="17.850000000000001" customHeight="1" x14ac:dyDescent="0.4">
      <c r="B520" s="17"/>
      <c r="C520" s="18"/>
      <c r="D520" s="18"/>
      <c r="E520" s="114"/>
      <c r="F520" s="19"/>
      <c r="G520" s="1"/>
    </row>
    <row r="521" spans="2:7" ht="17.850000000000001" customHeight="1" x14ac:dyDescent="0.4">
      <c r="B521" s="20"/>
      <c r="C521" s="21"/>
      <c r="D521" s="21"/>
      <c r="E521" s="115"/>
      <c r="F521" s="22"/>
      <c r="G521" s="1"/>
    </row>
    <row r="522" spans="2:7" ht="17.850000000000001" customHeight="1" x14ac:dyDescent="0.4">
      <c r="B522" s="17"/>
      <c r="C522" s="18"/>
      <c r="D522" s="18"/>
      <c r="E522" s="114"/>
      <c r="F522" s="19"/>
      <c r="G522" s="1"/>
    </row>
    <row r="523" spans="2:7" ht="17.850000000000001" customHeight="1" x14ac:dyDescent="0.4">
      <c r="B523" s="20"/>
      <c r="C523" s="21"/>
      <c r="D523" s="21"/>
      <c r="E523" s="115"/>
      <c r="F523" s="22"/>
      <c r="G523" s="1"/>
    </row>
    <row r="524" spans="2:7" ht="17.850000000000001" customHeight="1" x14ac:dyDescent="0.4">
      <c r="B524" s="17"/>
      <c r="C524" s="18"/>
      <c r="D524" s="18"/>
      <c r="E524" s="114"/>
      <c r="F524" s="19"/>
      <c r="G524" s="1"/>
    </row>
    <row r="525" spans="2:7" ht="17.850000000000001" customHeight="1" x14ac:dyDescent="0.4">
      <c r="B525" s="20"/>
      <c r="C525" s="21"/>
      <c r="D525" s="21"/>
      <c r="E525" s="115"/>
      <c r="F525" s="22"/>
      <c r="G525" s="1"/>
    </row>
    <row r="526" spans="2:7" ht="17.850000000000001" customHeight="1" x14ac:dyDescent="0.4">
      <c r="B526" s="17"/>
      <c r="C526" s="18"/>
      <c r="D526" s="18"/>
      <c r="E526" s="114"/>
      <c r="F526" s="19"/>
      <c r="G526" s="1"/>
    </row>
    <row r="527" spans="2:7" ht="17.850000000000001" customHeight="1" x14ac:dyDescent="0.4">
      <c r="B527" s="20"/>
      <c r="C527" s="21"/>
      <c r="D527" s="21"/>
      <c r="E527" s="115"/>
      <c r="F527" s="22"/>
      <c r="G527" s="1"/>
    </row>
    <row r="528" spans="2:7" ht="17.850000000000001" customHeight="1" x14ac:dyDescent="0.4">
      <c r="B528" s="17"/>
      <c r="C528" s="18"/>
      <c r="D528" s="18"/>
      <c r="E528" s="114"/>
      <c r="F528" s="19"/>
      <c r="G528" s="1"/>
    </row>
    <row r="529" spans="2:7" ht="17.850000000000001" customHeight="1" x14ac:dyDescent="0.4">
      <c r="B529" s="20"/>
      <c r="C529" s="21"/>
      <c r="D529" s="21"/>
      <c r="E529" s="115"/>
      <c r="F529" s="22"/>
      <c r="G529" s="1"/>
    </row>
    <row r="530" spans="2:7" ht="17.850000000000001" customHeight="1" x14ac:dyDescent="0.4">
      <c r="B530" s="17"/>
      <c r="C530" s="18"/>
      <c r="D530" s="18"/>
      <c r="E530" s="114"/>
      <c r="F530" s="19"/>
      <c r="G530" s="1"/>
    </row>
    <row r="531" spans="2:7" ht="17.850000000000001" customHeight="1" x14ac:dyDescent="0.4">
      <c r="B531" s="20"/>
      <c r="C531" s="21"/>
      <c r="D531" s="21"/>
      <c r="E531" s="115"/>
      <c r="F531" s="22"/>
      <c r="G531" s="1"/>
    </row>
    <row r="532" spans="2:7" ht="17.850000000000001" customHeight="1" x14ac:dyDescent="0.4">
      <c r="B532" s="17"/>
      <c r="C532" s="18"/>
      <c r="D532" s="18"/>
      <c r="E532" s="114"/>
      <c r="F532" s="19"/>
      <c r="G532" s="1"/>
    </row>
    <row r="533" spans="2:7" ht="17.850000000000001" customHeight="1" x14ac:dyDescent="0.4">
      <c r="B533" s="20"/>
      <c r="C533" s="21"/>
      <c r="D533" s="21"/>
      <c r="E533" s="115"/>
      <c r="F533" s="22"/>
      <c r="G533" s="1"/>
    </row>
    <row r="534" spans="2:7" ht="17.850000000000001" customHeight="1" x14ac:dyDescent="0.4">
      <c r="B534" s="17"/>
      <c r="C534" s="18"/>
      <c r="D534" s="18"/>
      <c r="E534" s="114"/>
      <c r="F534" s="19"/>
      <c r="G534" s="1"/>
    </row>
    <row r="535" spans="2:7" ht="17.850000000000001" customHeight="1" x14ac:dyDescent="0.4">
      <c r="B535" s="20"/>
      <c r="C535" s="21"/>
      <c r="D535" s="21"/>
      <c r="E535" s="115"/>
      <c r="F535" s="22"/>
      <c r="G535" s="1"/>
    </row>
    <row r="536" spans="2:7" ht="17.850000000000001" customHeight="1" x14ac:dyDescent="0.4">
      <c r="B536" s="17"/>
      <c r="C536" s="18"/>
      <c r="D536" s="18"/>
      <c r="E536" s="114"/>
      <c r="F536" s="19"/>
      <c r="G536" s="1"/>
    </row>
    <row r="537" spans="2:7" ht="17.850000000000001" customHeight="1" x14ac:dyDescent="0.4">
      <c r="B537" s="20"/>
      <c r="C537" s="21"/>
      <c r="D537" s="21"/>
      <c r="E537" s="115"/>
      <c r="F537" s="22"/>
      <c r="G537" s="1"/>
    </row>
    <row r="538" spans="2:7" ht="17.850000000000001" customHeight="1" x14ac:dyDescent="0.4">
      <c r="B538" s="17"/>
      <c r="C538" s="18"/>
      <c r="D538" s="18"/>
      <c r="E538" s="114"/>
      <c r="F538" s="19"/>
      <c r="G538" s="1"/>
    </row>
    <row r="539" spans="2:7" ht="17.850000000000001" customHeight="1" x14ac:dyDescent="0.4">
      <c r="B539" s="20"/>
      <c r="C539" s="21"/>
      <c r="D539" s="21"/>
      <c r="E539" s="115"/>
      <c r="F539" s="22"/>
      <c r="G539" s="1"/>
    </row>
    <row r="540" spans="2:7" ht="17.850000000000001" customHeight="1" x14ac:dyDescent="0.4">
      <c r="B540" s="17"/>
      <c r="C540" s="18"/>
      <c r="D540" s="18"/>
      <c r="E540" s="114"/>
      <c r="F540" s="19"/>
      <c r="G540" s="1"/>
    </row>
    <row r="541" spans="2:7" ht="17.850000000000001" customHeight="1" x14ac:dyDescent="0.4">
      <c r="B541" s="20"/>
      <c r="C541" s="21"/>
      <c r="D541" s="21"/>
      <c r="E541" s="115"/>
      <c r="F541" s="22"/>
      <c r="G541" s="1"/>
    </row>
    <row r="542" spans="2:7" ht="17.850000000000001" customHeight="1" x14ac:dyDescent="0.4">
      <c r="B542" s="17"/>
      <c r="C542" s="18"/>
      <c r="D542" s="18"/>
      <c r="E542" s="114"/>
      <c r="F542" s="19"/>
      <c r="G542" s="1"/>
    </row>
    <row r="543" spans="2:7" ht="17.850000000000001" customHeight="1" x14ac:dyDescent="0.4">
      <c r="B543" s="20"/>
      <c r="C543" s="21"/>
      <c r="D543" s="21"/>
      <c r="E543" s="115"/>
      <c r="F543" s="22"/>
      <c r="G543" s="1"/>
    </row>
    <row r="544" spans="2:7" ht="17.850000000000001" customHeight="1" x14ac:dyDescent="0.4">
      <c r="B544" s="17"/>
      <c r="C544" s="18"/>
      <c r="D544" s="18"/>
      <c r="E544" s="114"/>
      <c r="F544" s="19"/>
      <c r="G544" s="1"/>
    </row>
    <row r="545" spans="2:7" ht="17.850000000000001" customHeight="1" x14ac:dyDescent="0.4">
      <c r="B545" s="20"/>
      <c r="C545" s="21"/>
      <c r="D545" s="21"/>
      <c r="E545" s="115"/>
      <c r="F545" s="22"/>
      <c r="G545" s="1"/>
    </row>
    <row r="546" spans="2:7" ht="17.850000000000001" customHeight="1" x14ac:dyDescent="0.4">
      <c r="B546" s="17"/>
      <c r="C546" s="18"/>
      <c r="D546" s="18"/>
      <c r="E546" s="114"/>
      <c r="F546" s="19"/>
      <c r="G546" s="1"/>
    </row>
    <row r="547" spans="2:7" ht="17.850000000000001" customHeight="1" x14ac:dyDescent="0.4">
      <c r="B547" s="20"/>
      <c r="C547" s="21"/>
      <c r="D547" s="21"/>
      <c r="E547" s="115"/>
      <c r="F547" s="22"/>
      <c r="G547" s="1"/>
    </row>
    <row r="548" spans="2:7" ht="17.850000000000001" customHeight="1" x14ac:dyDescent="0.4">
      <c r="B548" s="17"/>
      <c r="C548" s="18"/>
      <c r="D548" s="18"/>
      <c r="E548" s="114"/>
      <c r="F548" s="19"/>
      <c r="G548" s="1"/>
    </row>
    <row r="549" spans="2:7" ht="17.850000000000001" customHeight="1" x14ac:dyDescent="0.4">
      <c r="B549" s="20"/>
      <c r="C549" s="21"/>
      <c r="D549" s="21"/>
      <c r="E549" s="115"/>
      <c r="F549" s="22"/>
      <c r="G549" s="1"/>
    </row>
    <row r="550" spans="2:7" ht="17.850000000000001" customHeight="1" x14ac:dyDescent="0.4">
      <c r="B550" s="17"/>
      <c r="C550" s="18"/>
      <c r="D550" s="18"/>
      <c r="E550" s="114"/>
      <c r="F550" s="19"/>
      <c r="G550" s="1"/>
    </row>
    <row r="551" spans="2:7" ht="17.850000000000001" customHeight="1" x14ac:dyDescent="0.4">
      <c r="B551" s="20"/>
      <c r="C551" s="21"/>
      <c r="D551" s="21"/>
      <c r="E551" s="115"/>
      <c r="F551" s="22"/>
      <c r="G551" s="1"/>
    </row>
    <row r="552" spans="2:7" ht="17.850000000000001" customHeight="1" x14ac:dyDescent="0.4">
      <c r="B552" s="17"/>
      <c r="C552" s="18"/>
      <c r="D552" s="18"/>
      <c r="E552" s="114"/>
      <c r="F552" s="19"/>
      <c r="G552" s="1"/>
    </row>
    <row r="553" spans="2:7" ht="17.850000000000001" customHeight="1" x14ac:dyDescent="0.4">
      <c r="B553" s="20"/>
      <c r="C553" s="21"/>
      <c r="D553" s="21"/>
      <c r="E553" s="115"/>
      <c r="F553" s="22"/>
      <c r="G553" s="1"/>
    </row>
    <row r="554" spans="2:7" ht="17.850000000000001" customHeight="1" x14ac:dyDescent="0.4">
      <c r="B554" s="17"/>
      <c r="C554" s="18"/>
      <c r="D554" s="18"/>
      <c r="E554" s="114"/>
      <c r="F554" s="19"/>
      <c r="G554" s="1"/>
    </row>
    <row r="555" spans="2:7" ht="17.850000000000001" customHeight="1" x14ac:dyDescent="0.4">
      <c r="B555" s="20"/>
      <c r="C555" s="21"/>
      <c r="D555" s="21"/>
      <c r="E555" s="115"/>
      <c r="F555" s="22"/>
      <c r="G555" s="1"/>
    </row>
    <row r="556" spans="2:7" ht="17.850000000000001" customHeight="1" x14ac:dyDescent="0.4">
      <c r="B556" s="17"/>
      <c r="C556" s="18"/>
      <c r="D556" s="18"/>
      <c r="E556" s="114"/>
      <c r="F556" s="19"/>
      <c r="G556" s="1"/>
    </row>
    <row r="557" spans="2:7" ht="17.850000000000001" customHeight="1" x14ac:dyDescent="0.4">
      <c r="B557" s="20"/>
      <c r="C557" s="21"/>
      <c r="D557" s="21"/>
      <c r="E557" s="115"/>
      <c r="F557" s="22"/>
      <c r="G557" s="1"/>
    </row>
    <row r="558" spans="2:7" ht="17.850000000000001" customHeight="1" x14ac:dyDescent="0.4">
      <c r="B558" s="17"/>
      <c r="C558" s="18"/>
      <c r="D558" s="18"/>
      <c r="E558" s="114"/>
      <c r="F558" s="19"/>
      <c r="G558" s="1"/>
    </row>
    <row r="559" spans="2:7" ht="17.850000000000001" customHeight="1" x14ac:dyDescent="0.4">
      <c r="B559" s="20"/>
      <c r="C559" s="21"/>
      <c r="D559" s="21"/>
      <c r="E559" s="115"/>
      <c r="F559" s="22"/>
      <c r="G559" s="1"/>
    </row>
    <row r="560" spans="2:7" ht="17.850000000000001" customHeight="1" x14ac:dyDescent="0.4">
      <c r="B560" s="17"/>
      <c r="C560" s="18"/>
      <c r="D560" s="18"/>
      <c r="E560" s="114"/>
      <c r="F560" s="19"/>
      <c r="G560" s="1"/>
    </row>
    <row r="561" spans="2:7" ht="17.850000000000001" customHeight="1" x14ac:dyDescent="0.4">
      <c r="B561" s="20"/>
      <c r="C561" s="21"/>
      <c r="D561" s="21"/>
      <c r="E561" s="115"/>
      <c r="F561" s="22"/>
      <c r="G561" s="1"/>
    </row>
    <row r="562" spans="2:7" ht="17.850000000000001" customHeight="1" x14ac:dyDescent="0.4">
      <c r="B562" s="17"/>
      <c r="C562" s="18"/>
      <c r="D562" s="18"/>
      <c r="E562" s="114"/>
      <c r="F562" s="19"/>
      <c r="G562" s="1"/>
    </row>
    <row r="563" spans="2:7" ht="17.850000000000001" customHeight="1" x14ac:dyDescent="0.4">
      <c r="B563" s="20"/>
      <c r="C563" s="21"/>
      <c r="D563" s="21"/>
      <c r="E563" s="115"/>
      <c r="F563" s="22"/>
      <c r="G563" s="1"/>
    </row>
    <row r="564" spans="2:7" ht="17.850000000000001" customHeight="1" x14ac:dyDescent="0.4">
      <c r="B564" s="17"/>
      <c r="C564" s="18"/>
      <c r="D564" s="18"/>
      <c r="E564" s="114"/>
      <c r="F564" s="19"/>
      <c r="G564" s="1"/>
    </row>
    <row r="565" spans="2:7" ht="17.850000000000001" customHeight="1" x14ac:dyDescent="0.4">
      <c r="B565" s="20"/>
      <c r="C565" s="21"/>
      <c r="D565" s="21"/>
      <c r="E565" s="115"/>
      <c r="F565" s="22"/>
      <c r="G565" s="1"/>
    </row>
    <row r="566" spans="2:7" ht="17.850000000000001" customHeight="1" x14ac:dyDescent="0.4">
      <c r="B566" s="17"/>
      <c r="C566" s="18"/>
      <c r="D566" s="18"/>
      <c r="E566" s="114"/>
      <c r="F566" s="19"/>
      <c r="G566" s="1"/>
    </row>
    <row r="567" spans="2:7" ht="17.850000000000001" customHeight="1" x14ac:dyDescent="0.4">
      <c r="B567" s="20"/>
      <c r="C567" s="21"/>
      <c r="D567" s="21"/>
      <c r="E567" s="115"/>
      <c r="F567" s="22"/>
      <c r="G567" s="1"/>
    </row>
    <row r="568" spans="2:7" ht="17.850000000000001" customHeight="1" x14ac:dyDescent="0.4">
      <c r="B568" s="17"/>
      <c r="C568" s="18"/>
      <c r="D568" s="18"/>
      <c r="E568" s="114"/>
      <c r="F568" s="19"/>
      <c r="G568" s="1"/>
    </row>
    <row r="569" spans="2:7" ht="17.850000000000001" customHeight="1" x14ac:dyDescent="0.4">
      <c r="B569" s="20"/>
      <c r="C569" s="21"/>
      <c r="D569" s="21"/>
      <c r="E569" s="115"/>
      <c r="F569" s="22"/>
      <c r="G569" s="1"/>
    </row>
    <row r="570" spans="2:7" ht="17.850000000000001" customHeight="1" x14ac:dyDescent="0.4">
      <c r="B570" s="17"/>
      <c r="C570" s="18"/>
      <c r="D570" s="18"/>
      <c r="E570" s="114"/>
      <c r="F570" s="19"/>
      <c r="G570" s="1"/>
    </row>
    <row r="571" spans="2:7" ht="17.850000000000001" customHeight="1" x14ac:dyDescent="0.4">
      <c r="B571" s="20"/>
      <c r="C571" s="21"/>
      <c r="D571" s="21"/>
      <c r="E571" s="115"/>
      <c r="F571" s="22"/>
      <c r="G571" s="1"/>
    </row>
    <row r="572" spans="2:7" ht="17.850000000000001" customHeight="1" x14ac:dyDescent="0.4">
      <c r="B572" s="17"/>
      <c r="C572" s="18"/>
      <c r="D572" s="18"/>
      <c r="E572" s="114"/>
      <c r="F572" s="19"/>
      <c r="G572" s="1"/>
    </row>
    <row r="573" spans="2:7" ht="17.850000000000001" customHeight="1" x14ac:dyDescent="0.4">
      <c r="B573" s="20"/>
      <c r="C573" s="21"/>
      <c r="D573" s="21"/>
      <c r="E573" s="115"/>
      <c r="F573" s="22"/>
      <c r="G573" s="1"/>
    </row>
    <row r="574" spans="2:7" ht="17.850000000000001" customHeight="1" x14ac:dyDescent="0.4">
      <c r="B574" s="17"/>
      <c r="C574" s="18"/>
      <c r="D574" s="18"/>
      <c r="E574" s="114"/>
      <c r="F574" s="19"/>
      <c r="G574" s="1"/>
    </row>
    <row r="575" spans="2:7" ht="17.850000000000001" customHeight="1" x14ac:dyDescent="0.4">
      <c r="B575" s="20"/>
      <c r="C575" s="21"/>
      <c r="D575" s="21"/>
      <c r="E575" s="115"/>
      <c r="F575" s="22"/>
      <c r="G575" s="1"/>
    </row>
    <row r="576" spans="2:7" ht="17.850000000000001" customHeight="1" x14ac:dyDescent="0.4">
      <c r="B576" s="17"/>
      <c r="C576" s="18"/>
      <c r="D576" s="18"/>
      <c r="E576" s="114"/>
      <c r="F576" s="19"/>
      <c r="G576" s="1"/>
    </row>
    <row r="577" spans="2:7" ht="17.850000000000001" customHeight="1" x14ac:dyDescent="0.4">
      <c r="B577" s="20"/>
      <c r="C577" s="21"/>
      <c r="D577" s="21"/>
      <c r="E577" s="115"/>
      <c r="F577" s="22"/>
      <c r="G577" s="1"/>
    </row>
    <row r="578" spans="2:7" ht="17.850000000000001" customHeight="1" x14ac:dyDescent="0.4">
      <c r="B578" s="17"/>
      <c r="C578" s="18"/>
      <c r="D578" s="18"/>
      <c r="E578" s="114"/>
      <c r="F578" s="19"/>
      <c r="G578" s="1"/>
    </row>
    <row r="579" spans="2:7" ht="17.850000000000001" customHeight="1" x14ac:dyDescent="0.4">
      <c r="B579" s="20"/>
      <c r="C579" s="21"/>
      <c r="D579" s="21"/>
      <c r="E579" s="115"/>
      <c r="F579" s="22"/>
      <c r="G579" s="1"/>
    </row>
    <row r="580" spans="2:7" ht="17.850000000000001" customHeight="1" x14ac:dyDescent="0.4">
      <c r="B580" s="17"/>
      <c r="C580" s="18"/>
      <c r="D580" s="18"/>
      <c r="E580" s="114"/>
      <c r="F580" s="19"/>
      <c r="G580" s="1"/>
    </row>
    <row r="581" spans="2:7" ht="17.850000000000001" customHeight="1" x14ac:dyDescent="0.4">
      <c r="B581" s="20"/>
      <c r="C581" s="21"/>
      <c r="D581" s="21"/>
      <c r="E581" s="115"/>
      <c r="F581" s="22"/>
      <c r="G581" s="1"/>
    </row>
    <row r="582" spans="2:7" ht="17.850000000000001" customHeight="1" x14ac:dyDescent="0.4">
      <c r="B582" s="17"/>
      <c r="C582" s="18"/>
      <c r="D582" s="18"/>
      <c r="E582" s="114"/>
      <c r="F582" s="19"/>
      <c r="G582" s="1"/>
    </row>
    <row r="583" spans="2:7" ht="17.850000000000001" customHeight="1" x14ac:dyDescent="0.4">
      <c r="B583" s="20"/>
      <c r="C583" s="21"/>
      <c r="D583" s="21"/>
      <c r="E583" s="115"/>
      <c r="F583" s="22"/>
      <c r="G583" s="1"/>
    </row>
    <row r="584" spans="2:7" ht="17.850000000000001" customHeight="1" x14ac:dyDescent="0.4">
      <c r="B584" s="17"/>
      <c r="C584" s="18"/>
      <c r="D584" s="18"/>
      <c r="E584" s="114"/>
      <c r="F584" s="19"/>
      <c r="G584" s="1"/>
    </row>
    <row r="585" spans="2:7" ht="17.850000000000001" customHeight="1" x14ac:dyDescent="0.4">
      <c r="B585" s="20"/>
      <c r="C585" s="21"/>
      <c r="D585" s="21"/>
      <c r="E585" s="115"/>
      <c r="F585" s="22"/>
      <c r="G585" s="1"/>
    </row>
    <row r="586" spans="2:7" ht="17.850000000000001" customHeight="1" x14ac:dyDescent="0.4">
      <c r="B586" s="17"/>
      <c r="C586" s="18"/>
      <c r="D586" s="18"/>
      <c r="E586" s="114"/>
      <c r="F586" s="19"/>
      <c r="G586" s="1"/>
    </row>
    <row r="587" spans="2:7" ht="17.850000000000001" customHeight="1" x14ac:dyDescent="0.4">
      <c r="B587" s="20"/>
      <c r="C587" s="21"/>
      <c r="D587" s="21"/>
      <c r="E587" s="115"/>
      <c r="F587" s="22"/>
      <c r="G587" s="1"/>
    </row>
    <row r="588" spans="2:7" ht="17.850000000000001" customHeight="1" x14ac:dyDescent="0.4">
      <c r="B588" s="17"/>
      <c r="C588" s="18"/>
      <c r="D588" s="18"/>
      <c r="E588" s="114"/>
      <c r="F588" s="19"/>
      <c r="G588" s="1"/>
    </row>
    <row r="589" spans="2:7" ht="17.850000000000001" customHeight="1" x14ac:dyDescent="0.4">
      <c r="B589" s="20"/>
      <c r="C589" s="21"/>
      <c r="D589" s="21"/>
      <c r="E589" s="115"/>
      <c r="F589" s="22"/>
      <c r="G589" s="1"/>
    </row>
    <row r="590" spans="2:7" ht="17.850000000000001" customHeight="1" x14ac:dyDescent="0.4">
      <c r="B590" s="17"/>
      <c r="C590" s="18"/>
      <c r="D590" s="18"/>
      <c r="E590" s="114"/>
      <c r="F590" s="19"/>
      <c r="G590" s="1"/>
    </row>
    <row r="591" spans="2:7" ht="17.850000000000001" customHeight="1" x14ac:dyDescent="0.4">
      <c r="B591" s="20"/>
      <c r="C591" s="21"/>
      <c r="D591" s="21"/>
      <c r="E591" s="115"/>
      <c r="F591" s="22"/>
      <c r="G591" s="1"/>
    </row>
    <row r="592" spans="2:7" ht="17.850000000000001" customHeight="1" x14ac:dyDescent="0.4">
      <c r="B592" s="17"/>
      <c r="C592" s="18"/>
      <c r="D592" s="18"/>
      <c r="E592" s="114"/>
      <c r="F592" s="19"/>
      <c r="G592" s="1"/>
    </row>
    <row r="593" spans="2:7" ht="17.850000000000001" customHeight="1" x14ac:dyDescent="0.4">
      <c r="B593" s="20"/>
      <c r="C593" s="21"/>
      <c r="D593" s="21"/>
      <c r="E593" s="115"/>
      <c r="F593" s="22"/>
      <c r="G593" s="1"/>
    </row>
    <row r="594" spans="2:7" ht="17.850000000000001" customHeight="1" x14ac:dyDescent="0.4">
      <c r="B594" s="17"/>
      <c r="C594" s="18"/>
      <c r="D594" s="18"/>
      <c r="E594" s="114"/>
      <c r="F594" s="19"/>
      <c r="G594" s="1"/>
    </row>
    <row r="595" spans="2:7" ht="17.850000000000001" customHeight="1" x14ac:dyDescent="0.4">
      <c r="B595" s="20"/>
      <c r="C595" s="21"/>
      <c r="D595" s="21"/>
      <c r="E595" s="115"/>
      <c r="F595" s="22"/>
      <c r="G595" s="1"/>
    </row>
    <row r="596" spans="2:7" ht="17.850000000000001" customHeight="1" x14ac:dyDescent="0.4">
      <c r="B596" s="17"/>
      <c r="C596" s="18"/>
      <c r="D596" s="18"/>
      <c r="E596" s="114"/>
      <c r="F596" s="19"/>
      <c r="G596" s="1"/>
    </row>
    <row r="597" spans="2:7" ht="17.850000000000001" customHeight="1" x14ac:dyDescent="0.4">
      <c r="B597" s="20"/>
      <c r="C597" s="21"/>
      <c r="D597" s="21"/>
      <c r="E597" s="115"/>
      <c r="F597" s="22"/>
      <c r="G597" s="1"/>
    </row>
    <row r="598" spans="2:7" ht="17.850000000000001" customHeight="1" x14ac:dyDescent="0.4">
      <c r="B598" s="17"/>
      <c r="C598" s="18"/>
      <c r="D598" s="18"/>
      <c r="E598" s="114"/>
      <c r="F598" s="19"/>
      <c r="G598" s="1"/>
    </row>
    <row r="599" spans="2:7" ht="17.850000000000001" customHeight="1" x14ac:dyDescent="0.4">
      <c r="B599" s="20"/>
      <c r="C599" s="21"/>
      <c r="D599" s="21"/>
      <c r="E599" s="115"/>
      <c r="F599" s="22"/>
      <c r="G599" s="1"/>
    </row>
    <row r="600" spans="2:7" ht="17.850000000000001" customHeight="1" x14ac:dyDescent="0.4">
      <c r="B600" s="17"/>
      <c r="C600" s="18"/>
      <c r="D600" s="18"/>
      <c r="E600" s="114"/>
      <c r="F600" s="19"/>
      <c r="G600" s="7"/>
    </row>
    <row r="601" spans="2:7" ht="17.850000000000001" customHeight="1" x14ac:dyDescent="0.4">
      <c r="B601" s="20"/>
      <c r="C601" s="21"/>
      <c r="D601" s="21"/>
      <c r="E601" s="115"/>
      <c r="F601" s="22"/>
      <c r="G601" s="7"/>
    </row>
    <row r="602" spans="2:7" ht="17.850000000000001" customHeight="1" x14ac:dyDescent="0.4">
      <c r="B602" s="17"/>
      <c r="C602" s="18"/>
      <c r="D602" s="18"/>
      <c r="E602" s="114"/>
      <c r="F602" s="19"/>
      <c r="G602" s="7"/>
    </row>
    <row r="603" spans="2:7" ht="17.850000000000001" customHeight="1" x14ac:dyDescent="0.4">
      <c r="B603" s="20"/>
      <c r="C603" s="21"/>
      <c r="D603" s="21"/>
      <c r="E603" s="115"/>
      <c r="F603" s="22"/>
      <c r="G603" s="7"/>
    </row>
    <row r="604" spans="2:7" ht="17.850000000000001" customHeight="1" x14ac:dyDescent="0.4">
      <c r="B604" s="17"/>
      <c r="C604" s="18"/>
      <c r="D604" s="18"/>
      <c r="E604" s="114"/>
      <c r="F604" s="19"/>
      <c r="G604" s="7"/>
    </row>
    <row r="605" spans="2:7" ht="17.850000000000001" customHeight="1" x14ac:dyDescent="0.4">
      <c r="B605" s="20"/>
      <c r="C605" s="21"/>
      <c r="D605" s="21"/>
      <c r="E605" s="115"/>
      <c r="F605" s="22"/>
      <c r="G605" s="7"/>
    </row>
    <row r="606" spans="2:7" ht="17.850000000000001" customHeight="1" x14ac:dyDescent="0.4">
      <c r="B606" s="17"/>
      <c r="C606" s="18"/>
      <c r="D606" s="18"/>
      <c r="E606" s="114"/>
      <c r="F606" s="19"/>
      <c r="G606" s="7"/>
    </row>
    <row r="607" spans="2:7" ht="17.850000000000001" customHeight="1" x14ac:dyDescent="0.4">
      <c r="B607" s="20"/>
      <c r="C607" s="21"/>
      <c r="D607" s="21"/>
      <c r="E607" s="115"/>
      <c r="F607" s="22"/>
      <c r="G607" s="7"/>
    </row>
    <row r="608" spans="2:7" ht="17.850000000000001" customHeight="1" x14ac:dyDescent="0.4">
      <c r="B608" s="17"/>
      <c r="C608" s="18"/>
      <c r="D608" s="18"/>
      <c r="E608" s="114"/>
      <c r="F608" s="19"/>
      <c r="G608" s="7"/>
    </row>
    <row r="609" spans="2:7" ht="17.850000000000001" customHeight="1" x14ac:dyDescent="0.4">
      <c r="B609" s="20"/>
      <c r="C609" s="21"/>
      <c r="D609" s="21"/>
      <c r="E609" s="115"/>
      <c r="F609" s="22"/>
      <c r="G609" s="7"/>
    </row>
    <row r="610" spans="2:7" ht="17.850000000000001" customHeight="1" x14ac:dyDescent="0.4">
      <c r="B610" s="17"/>
      <c r="C610" s="18"/>
      <c r="D610" s="18"/>
      <c r="E610" s="114"/>
      <c r="F610" s="19"/>
      <c r="G610" s="7"/>
    </row>
    <row r="611" spans="2:7" ht="17.850000000000001" customHeight="1" x14ac:dyDescent="0.4">
      <c r="B611" s="20"/>
      <c r="C611" s="21"/>
      <c r="D611" s="21"/>
      <c r="E611" s="115"/>
      <c r="F611" s="22"/>
      <c r="G611" s="7"/>
    </row>
    <row r="612" spans="2:7" ht="17.850000000000001" customHeight="1" x14ac:dyDescent="0.4">
      <c r="B612" s="17"/>
      <c r="C612" s="18"/>
      <c r="D612" s="18"/>
      <c r="E612" s="114"/>
      <c r="F612" s="19"/>
      <c r="G612" s="7"/>
    </row>
    <row r="613" spans="2:7" ht="17.850000000000001" customHeight="1" x14ac:dyDescent="0.4">
      <c r="B613" s="20"/>
      <c r="C613" s="21"/>
      <c r="D613" s="21"/>
      <c r="E613" s="115"/>
      <c r="F613" s="22"/>
      <c r="G613" s="7"/>
    </row>
    <row r="614" spans="2:7" ht="17.850000000000001" customHeight="1" x14ac:dyDescent="0.4">
      <c r="B614" s="17"/>
      <c r="C614" s="18"/>
      <c r="D614" s="18"/>
      <c r="E614" s="114"/>
      <c r="F614" s="19"/>
      <c r="G614" s="7"/>
    </row>
    <row r="615" spans="2:7" ht="17.850000000000001" customHeight="1" x14ac:dyDescent="0.4">
      <c r="B615" s="20"/>
      <c r="C615" s="21"/>
      <c r="D615" s="21"/>
      <c r="E615" s="115"/>
      <c r="F615" s="22"/>
      <c r="G615" s="7"/>
    </row>
    <row r="616" spans="2:7" ht="17.850000000000001" customHeight="1" x14ac:dyDescent="0.4">
      <c r="B616" s="17"/>
      <c r="C616" s="18"/>
      <c r="D616" s="18"/>
      <c r="E616" s="114"/>
      <c r="F616" s="19"/>
      <c r="G616" s="7"/>
    </row>
    <row r="617" spans="2:7" ht="17.850000000000001" customHeight="1" x14ac:dyDescent="0.4">
      <c r="B617" s="20"/>
      <c r="C617" s="21"/>
      <c r="D617" s="21"/>
      <c r="E617" s="115"/>
      <c r="F617" s="22"/>
      <c r="G617" s="7"/>
    </row>
    <row r="618" spans="2:7" ht="17.850000000000001" customHeight="1" x14ac:dyDescent="0.4">
      <c r="B618" s="17"/>
      <c r="C618" s="18"/>
      <c r="D618" s="18"/>
      <c r="E618" s="114"/>
      <c r="F618" s="19"/>
      <c r="G618" s="7"/>
    </row>
    <row r="619" spans="2:7" ht="17.850000000000001" customHeight="1" x14ac:dyDescent="0.4">
      <c r="B619" s="20"/>
      <c r="C619" s="21"/>
      <c r="D619" s="21"/>
      <c r="E619" s="115"/>
      <c r="F619" s="22"/>
      <c r="G619" s="7"/>
    </row>
    <row r="620" spans="2:7" ht="17.850000000000001" customHeight="1" x14ac:dyDescent="0.4">
      <c r="B620" s="17"/>
      <c r="C620" s="18"/>
      <c r="D620" s="18"/>
      <c r="E620" s="114"/>
      <c r="F620" s="19"/>
      <c r="G620" s="7"/>
    </row>
    <row r="621" spans="2:7" ht="17.850000000000001" customHeight="1" x14ac:dyDescent="0.4">
      <c r="B621" s="20"/>
      <c r="C621" s="21"/>
      <c r="D621" s="21"/>
      <c r="E621" s="115"/>
      <c r="F621" s="22"/>
      <c r="G621" s="7"/>
    </row>
    <row r="622" spans="2:7" ht="17.850000000000001" customHeight="1" x14ac:dyDescent="0.4">
      <c r="B622" s="17"/>
      <c r="C622" s="18"/>
      <c r="D622" s="18"/>
      <c r="E622" s="114"/>
      <c r="F622" s="19"/>
      <c r="G622" s="7"/>
    </row>
    <row r="623" spans="2:7" ht="17.850000000000001" customHeight="1" x14ac:dyDescent="0.4">
      <c r="B623" s="20"/>
      <c r="C623" s="21"/>
      <c r="D623" s="21"/>
      <c r="E623" s="115"/>
      <c r="F623" s="22"/>
      <c r="G623" s="7"/>
    </row>
    <row r="624" spans="2:7" ht="17.850000000000001" customHeight="1" x14ac:dyDescent="0.4">
      <c r="B624" s="17"/>
      <c r="C624" s="18"/>
      <c r="D624" s="18"/>
      <c r="E624" s="114"/>
      <c r="F624" s="19"/>
      <c r="G624" s="7"/>
    </row>
    <row r="625" spans="2:7" ht="17.850000000000001" customHeight="1" x14ac:dyDescent="0.4">
      <c r="B625" s="20"/>
      <c r="C625" s="21"/>
      <c r="D625" s="21"/>
      <c r="E625" s="115"/>
      <c r="F625" s="22"/>
      <c r="G625" s="7"/>
    </row>
    <row r="626" spans="2:7" ht="17.850000000000001" customHeight="1" x14ac:dyDescent="0.4">
      <c r="B626" s="17"/>
      <c r="C626" s="18"/>
      <c r="D626" s="18"/>
      <c r="E626" s="114"/>
      <c r="F626" s="19"/>
      <c r="G626" s="7"/>
    </row>
    <row r="627" spans="2:7" ht="17.850000000000001" customHeight="1" x14ac:dyDescent="0.4">
      <c r="B627" s="20"/>
      <c r="C627" s="21"/>
      <c r="D627" s="21"/>
      <c r="E627" s="115"/>
      <c r="F627" s="22"/>
      <c r="G627" s="7"/>
    </row>
    <row r="628" spans="2:7" ht="17.850000000000001" customHeight="1" x14ac:dyDescent="0.4">
      <c r="B628" s="17"/>
      <c r="C628" s="18"/>
      <c r="D628" s="18"/>
      <c r="E628" s="114"/>
      <c r="F628" s="19"/>
      <c r="G628" s="7"/>
    </row>
    <row r="629" spans="2:7" ht="17.850000000000001" customHeight="1" x14ac:dyDescent="0.4">
      <c r="B629" s="20"/>
      <c r="C629" s="21"/>
      <c r="D629" s="21"/>
      <c r="E629" s="115"/>
      <c r="F629" s="22"/>
      <c r="G629" s="7"/>
    </row>
    <row r="630" spans="2:7" ht="17.850000000000001" customHeight="1" x14ac:dyDescent="0.4">
      <c r="B630" s="17"/>
      <c r="C630" s="18"/>
      <c r="D630" s="18"/>
      <c r="E630" s="114"/>
      <c r="F630" s="19"/>
      <c r="G630" s="7"/>
    </row>
    <row r="631" spans="2:7" ht="17.850000000000001" customHeight="1" x14ac:dyDescent="0.4">
      <c r="B631" s="20"/>
      <c r="C631" s="21"/>
      <c r="D631" s="21"/>
      <c r="E631" s="115"/>
      <c r="F631" s="22"/>
      <c r="G631" s="7"/>
    </row>
    <row r="632" spans="2:7" ht="17.850000000000001" customHeight="1" x14ac:dyDescent="0.4">
      <c r="B632" s="17"/>
      <c r="C632" s="18"/>
      <c r="D632" s="18"/>
      <c r="E632" s="114"/>
      <c r="F632" s="19"/>
      <c r="G632" s="7"/>
    </row>
    <row r="633" spans="2:7" ht="17.850000000000001" customHeight="1" x14ac:dyDescent="0.4">
      <c r="B633" s="20"/>
      <c r="C633" s="21"/>
      <c r="D633" s="21"/>
      <c r="E633" s="115"/>
      <c r="F633" s="22"/>
      <c r="G633" s="7"/>
    </row>
    <row r="634" spans="2:7" ht="17.850000000000001" customHeight="1" x14ac:dyDescent="0.4">
      <c r="B634" s="17"/>
      <c r="C634" s="18"/>
      <c r="D634" s="18"/>
      <c r="E634" s="114"/>
      <c r="F634" s="19"/>
      <c r="G634" s="7"/>
    </row>
    <row r="635" spans="2:7" ht="17.850000000000001" customHeight="1" x14ac:dyDescent="0.4">
      <c r="B635" s="20"/>
      <c r="C635" s="21"/>
      <c r="D635" s="21"/>
      <c r="E635" s="115"/>
      <c r="F635" s="22"/>
      <c r="G635" s="7"/>
    </row>
    <row r="636" spans="2:7" ht="17.850000000000001" customHeight="1" x14ac:dyDescent="0.4">
      <c r="B636" s="17"/>
      <c r="C636" s="18"/>
      <c r="D636" s="18"/>
      <c r="E636" s="114"/>
      <c r="F636" s="19"/>
      <c r="G636" s="7"/>
    </row>
    <row r="637" spans="2:7" ht="17.850000000000001" customHeight="1" x14ac:dyDescent="0.4">
      <c r="B637" s="20"/>
      <c r="C637" s="21"/>
      <c r="D637" s="21"/>
      <c r="E637" s="115"/>
      <c r="F637" s="22"/>
      <c r="G637" s="7"/>
    </row>
    <row r="638" spans="2:7" ht="17.850000000000001" customHeight="1" x14ac:dyDescent="0.4">
      <c r="B638" s="17"/>
      <c r="C638" s="18"/>
      <c r="D638" s="18"/>
      <c r="E638" s="114"/>
      <c r="F638" s="19"/>
      <c r="G638" s="7"/>
    </row>
    <row r="639" spans="2:7" ht="17.850000000000001" customHeight="1" x14ac:dyDescent="0.4">
      <c r="B639" s="20"/>
      <c r="C639" s="21"/>
      <c r="D639" s="21"/>
      <c r="E639" s="115"/>
      <c r="F639" s="22"/>
      <c r="G639" s="7"/>
    </row>
    <row r="640" spans="2:7" ht="17.850000000000001" customHeight="1" x14ac:dyDescent="0.4">
      <c r="B640" s="17"/>
      <c r="C640" s="18"/>
      <c r="D640" s="18"/>
      <c r="E640" s="114"/>
      <c r="F640" s="19"/>
      <c r="G640" s="7"/>
    </row>
    <row r="641" spans="2:7" ht="17.850000000000001" customHeight="1" x14ac:dyDescent="0.4">
      <c r="B641" s="20"/>
      <c r="C641" s="21"/>
      <c r="D641" s="21"/>
      <c r="E641" s="115"/>
      <c r="F641" s="22"/>
      <c r="G641" s="7"/>
    </row>
    <row r="642" spans="2:7" ht="17.850000000000001" customHeight="1" x14ac:dyDescent="0.4">
      <c r="B642" s="17"/>
      <c r="C642" s="18"/>
      <c r="D642" s="18"/>
      <c r="E642" s="114"/>
      <c r="F642" s="19"/>
      <c r="G642" s="7"/>
    </row>
    <row r="643" spans="2:7" ht="17.850000000000001" customHeight="1" x14ac:dyDescent="0.4">
      <c r="B643" s="20"/>
      <c r="C643" s="21"/>
      <c r="D643" s="21"/>
      <c r="E643" s="115"/>
      <c r="F643" s="22"/>
      <c r="G643" s="7"/>
    </row>
    <row r="644" spans="2:7" ht="17.850000000000001" customHeight="1" x14ac:dyDescent="0.4">
      <c r="B644" s="17"/>
      <c r="C644" s="18"/>
      <c r="D644" s="18"/>
      <c r="E644" s="114"/>
      <c r="F644" s="19"/>
      <c r="G644" s="7"/>
    </row>
    <row r="645" spans="2:7" ht="17.850000000000001" customHeight="1" x14ac:dyDescent="0.4">
      <c r="B645" s="20"/>
      <c r="C645" s="21"/>
      <c r="D645" s="21"/>
      <c r="E645" s="115"/>
      <c r="F645" s="22"/>
      <c r="G645" s="7"/>
    </row>
    <row r="646" spans="2:7" ht="17.850000000000001" customHeight="1" x14ac:dyDescent="0.4">
      <c r="B646" s="17"/>
      <c r="C646" s="18"/>
      <c r="D646" s="18"/>
      <c r="E646" s="114"/>
      <c r="F646" s="19"/>
      <c r="G646" s="7"/>
    </row>
    <row r="647" spans="2:7" ht="17.850000000000001" customHeight="1" x14ac:dyDescent="0.4">
      <c r="B647" s="20"/>
      <c r="C647" s="21"/>
      <c r="D647" s="21"/>
      <c r="E647" s="115"/>
      <c r="F647" s="22"/>
      <c r="G647" s="7"/>
    </row>
    <row r="648" spans="2:7" ht="17.850000000000001" customHeight="1" x14ac:dyDescent="0.4">
      <c r="B648" s="17"/>
      <c r="C648" s="18"/>
      <c r="D648" s="18"/>
      <c r="E648" s="114"/>
      <c r="F648" s="19"/>
      <c r="G648" s="7"/>
    </row>
    <row r="649" spans="2:7" ht="17.850000000000001" customHeight="1" x14ac:dyDescent="0.4">
      <c r="B649" s="20"/>
      <c r="C649" s="21"/>
      <c r="D649" s="21"/>
      <c r="E649" s="115"/>
      <c r="F649" s="22"/>
      <c r="G649" s="7"/>
    </row>
    <row r="650" spans="2:7" ht="17.850000000000001" customHeight="1" x14ac:dyDescent="0.4">
      <c r="B650" s="17"/>
      <c r="C650" s="18"/>
      <c r="D650" s="18"/>
      <c r="E650" s="114"/>
      <c r="F650" s="19"/>
      <c r="G650" s="7"/>
    </row>
    <row r="651" spans="2:7" ht="17.850000000000001" customHeight="1" x14ac:dyDescent="0.4">
      <c r="B651" s="20"/>
      <c r="C651" s="21"/>
      <c r="D651" s="21"/>
      <c r="E651" s="115"/>
      <c r="F651" s="22"/>
      <c r="G651" s="7"/>
    </row>
    <row r="652" spans="2:7" ht="17.850000000000001" customHeight="1" x14ac:dyDescent="0.4">
      <c r="B652" s="17"/>
      <c r="C652" s="18"/>
      <c r="D652" s="18"/>
      <c r="E652" s="114"/>
      <c r="F652" s="19"/>
      <c r="G652" s="7"/>
    </row>
    <row r="653" spans="2:7" ht="17.850000000000001" customHeight="1" x14ac:dyDescent="0.4">
      <c r="B653" s="20"/>
      <c r="C653" s="21"/>
      <c r="D653" s="21"/>
      <c r="E653" s="115"/>
      <c r="F653" s="22"/>
      <c r="G653" s="7"/>
    </row>
    <row r="654" spans="2:7" ht="17.850000000000001" customHeight="1" x14ac:dyDescent="0.4">
      <c r="B654" s="17"/>
      <c r="C654" s="18"/>
      <c r="D654" s="18"/>
      <c r="E654" s="114"/>
      <c r="F654" s="19"/>
      <c r="G654" s="7"/>
    </row>
    <row r="655" spans="2:7" ht="17.850000000000001" customHeight="1" x14ac:dyDescent="0.4">
      <c r="B655" s="20"/>
      <c r="C655" s="21"/>
      <c r="D655" s="21"/>
      <c r="E655" s="115"/>
      <c r="F655" s="22"/>
      <c r="G655" s="7"/>
    </row>
    <row r="656" spans="2:7" ht="17.850000000000001" customHeight="1" x14ac:dyDescent="0.4">
      <c r="B656" s="23"/>
      <c r="C656" s="24"/>
      <c r="D656" s="24"/>
      <c r="E656" s="116"/>
      <c r="F656" s="25"/>
      <c r="G656" s="7"/>
    </row>
    <row r="657" spans="2:7" ht="17.850000000000001" customHeight="1" x14ac:dyDescent="0.4">
      <c r="B657" s="23"/>
      <c r="C657" s="24"/>
      <c r="D657" s="24"/>
      <c r="E657" s="116"/>
      <c r="F657" s="25"/>
      <c r="G657" s="7"/>
    </row>
    <row r="658" spans="2:7" ht="17.850000000000001" customHeight="1" x14ac:dyDescent="0.4">
      <c r="B658" s="23"/>
      <c r="C658" s="24"/>
      <c r="D658" s="24"/>
      <c r="E658" s="116"/>
      <c r="F658" s="25"/>
      <c r="G658" s="7"/>
    </row>
    <row r="659" spans="2:7" ht="17.850000000000001" customHeight="1" x14ac:dyDescent="0.4">
      <c r="B659" s="23"/>
      <c r="C659" s="24"/>
      <c r="D659" s="24"/>
      <c r="E659" s="116"/>
      <c r="F659" s="25"/>
      <c r="G659" s="7"/>
    </row>
    <row r="660" spans="2:7" ht="17.850000000000001" customHeight="1" x14ac:dyDescent="0.4">
      <c r="B660" s="23"/>
      <c r="C660" s="24"/>
      <c r="D660" s="24"/>
      <c r="E660" s="116"/>
      <c r="F660" s="25"/>
      <c r="G660" s="7"/>
    </row>
    <row r="661" spans="2:7" ht="17.850000000000001" customHeight="1" x14ac:dyDescent="0.4">
      <c r="B661" s="23"/>
      <c r="C661" s="24"/>
      <c r="D661" s="24"/>
      <c r="E661" s="116"/>
      <c r="F661" s="25"/>
      <c r="G661" s="7"/>
    </row>
    <row r="662" spans="2:7" ht="17.850000000000001" customHeight="1" x14ac:dyDescent="0.4">
      <c r="B662" s="23"/>
      <c r="C662" s="24"/>
      <c r="D662" s="24"/>
      <c r="E662" s="116"/>
      <c r="F662" s="25"/>
      <c r="G662" s="7"/>
    </row>
    <row r="663" spans="2:7" ht="17.850000000000001" customHeight="1" x14ac:dyDescent="0.4">
      <c r="B663" s="23"/>
      <c r="C663" s="24"/>
      <c r="D663" s="24"/>
      <c r="E663" s="116"/>
      <c r="F663" s="25"/>
      <c r="G663" s="7"/>
    </row>
    <row r="664" spans="2:7" ht="17.850000000000001" customHeight="1" x14ac:dyDescent="0.4">
      <c r="B664" s="23"/>
      <c r="C664" s="24"/>
      <c r="D664" s="24"/>
      <c r="E664" s="116"/>
      <c r="F664" s="25"/>
      <c r="G664" s="7"/>
    </row>
    <row r="665" spans="2:7" ht="17.850000000000001" customHeight="1" x14ac:dyDescent="0.4">
      <c r="B665" s="23"/>
      <c r="C665" s="24"/>
      <c r="D665" s="24"/>
      <c r="E665" s="116"/>
      <c r="F665" s="25"/>
      <c r="G665" s="7"/>
    </row>
    <row r="666" spans="2:7" ht="17.850000000000001" customHeight="1" x14ac:dyDescent="0.4">
      <c r="B666" s="23"/>
      <c r="C666" s="24"/>
      <c r="D666" s="24"/>
      <c r="E666" s="116"/>
      <c r="F666" s="25"/>
      <c r="G666" s="7"/>
    </row>
    <row r="667" spans="2:7" ht="17.850000000000001" customHeight="1" x14ac:dyDescent="0.4">
      <c r="B667" s="23"/>
      <c r="C667" s="24"/>
      <c r="D667" s="24"/>
      <c r="E667" s="116"/>
      <c r="F667" s="25"/>
      <c r="G667" s="7"/>
    </row>
    <row r="668" spans="2:7" ht="17.850000000000001" customHeight="1" x14ac:dyDescent="0.4">
      <c r="B668" s="23"/>
      <c r="C668" s="24"/>
      <c r="D668" s="24"/>
      <c r="E668" s="116"/>
      <c r="F668" s="25"/>
      <c r="G668" s="7"/>
    </row>
    <row r="669" spans="2:7" ht="17.850000000000001" customHeight="1" x14ac:dyDescent="0.4">
      <c r="B669" s="23"/>
      <c r="C669" s="24"/>
      <c r="D669" s="24"/>
      <c r="E669" s="116"/>
      <c r="F669" s="25"/>
      <c r="G669" s="7"/>
    </row>
    <row r="670" spans="2:7" ht="17.850000000000001" customHeight="1" x14ac:dyDescent="0.4">
      <c r="B670" s="23"/>
      <c r="C670" s="24"/>
      <c r="D670" s="24"/>
      <c r="E670" s="116"/>
      <c r="F670" s="25"/>
      <c r="G670" s="7"/>
    </row>
    <row r="671" spans="2:7" ht="17.850000000000001" customHeight="1" x14ac:dyDescent="0.4">
      <c r="B671" s="23"/>
      <c r="C671" s="24"/>
      <c r="D671" s="24"/>
      <c r="E671" s="116"/>
      <c r="F671" s="25"/>
      <c r="G671" s="7"/>
    </row>
    <row r="672" spans="2:7" ht="17.850000000000001" customHeight="1" x14ac:dyDescent="0.4">
      <c r="B672" s="23"/>
      <c r="C672" s="24"/>
      <c r="D672" s="24"/>
      <c r="E672" s="116"/>
      <c r="F672" s="25"/>
      <c r="G672" s="7"/>
    </row>
    <row r="673" spans="2:7" ht="17.850000000000001" customHeight="1" x14ac:dyDescent="0.4">
      <c r="B673" s="23"/>
      <c r="C673" s="24"/>
      <c r="D673" s="24"/>
      <c r="E673" s="116"/>
      <c r="F673" s="25"/>
      <c r="G673" s="7"/>
    </row>
    <row r="674" spans="2:7" ht="17.850000000000001" customHeight="1" x14ac:dyDescent="0.4">
      <c r="B674" s="23"/>
      <c r="C674" s="24"/>
      <c r="D674" s="24"/>
      <c r="E674" s="116"/>
      <c r="F674" s="25"/>
      <c r="G674" s="7"/>
    </row>
    <row r="675" spans="2:7" ht="17.850000000000001" customHeight="1" x14ac:dyDescent="0.4">
      <c r="B675" s="23"/>
      <c r="C675" s="24"/>
      <c r="D675" s="24"/>
      <c r="E675" s="116"/>
      <c r="F675" s="25"/>
      <c r="G675" s="7"/>
    </row>
    <row r="676" spans="2:7" ht="17.850000000000001" customHeight="1" x14ac:dyDescent="0.4">
      <c r="B676" s="23"/>
      <c r="C676" s="24"/>
      <c r="D676" s="24"/>
      <c r="E676" s="116"/>
      <c r="F676" s="25"/>
      <c r="G676" s="7"/>
    </row>
    <row r="677" spans="2:7" ht="17.850000000000001" customHeight="1" x14ac:dyDescent="0.4">
      <c r="B677" s="23"/>
      <c r="C677" s="24"/>
      <c r="D677" s="24"/>
      <c r="E677" s="116"/>
      <c r="F677" s="25"/>
      <c r="G677" s="7"/>
    </row>
    <row r="678" spans="2:7" ht="17.850000000000001" customHeight="1" x14ac:dyDescent="0.4">
      <c r="B678" s="23"/>
      <c r="C678" s="24"/>
      <c r="D678" s="24"/>
      <c r="E678" s="116"/>
      <c r="F678" s="25"/>
      <c r="G678" s="7"/>
    </row>
    <row r="679" spans="2:7" ht="17.850000000000001" customHeight="1" x14ac:dyDescent="0.4">
      <c r="B679" s="23"/>
      <c r="C679" s="24"/>
      <c r="D679" s="24"/>
      <c r="E679" s="116"/>
      <c r="F679" s="25"/>
      <c r="G679" s="7"/>
    </row>
    <row r="680" spans="2:7" ht="17.850000000000001" customHeight="1" x14ac:dyDescent="0.4">
      <c r="B680" s="23"/>
      <c r="C680" s="24"/>
      <c r="D680" s="24"/>
      <c r="E680" s="116"/>
      <c r="F680" s="25"/>
      <c r="G680" s="7"/>
    </row>
    <row r="681" spans="2:7" ht="17.850000000000001" customHeight="1" x14ac:dyDescent="0.4">
      <c r="B681" s="23"/>
      <c r="C681" s="24"/>
      <c r="D681" s="24"/>
      <c r="E681" s="116"/>
      <c r="F681" s="25"/>
      <c r="G681" s="7"/>
    </row>
    <row r="682" spans="2:7" ht="17.850000000000001" customHeight="1" x14ac:dyDescent="0.4">
      <c r="B682" s="23"/>
      <c r="C682" s="24"/>
      <c r="D682" s="24"/>
      <c r="E682" s="116"/>
      <c r="F682" s="25"/>
      <c r="G682" s="7"/>
    </row>
    <row r="683" spans="2:7" ht="17.850000000000001" customHeight="1" x14ac:dyDescent="0.4">
      <c r="B683" s="23"/>
      <c r="C683" s="24"/>
      <c r="D683" s="24"/>
      <c r="E683" s="116"/>
      <c r="F683" s="25"/>
      <c r="G683" s="7"/>
    </row>
    <row r="684" spans="2:7" ht="17.850000000000001" customHeight="1" x14ac:dyDescent="0.4">
      <c r="B684" s="23"/>
      <c r="C684" s="24"/>
      <c r="D684" s="24"/>
      <c r="E684" s="116"/>
      <c r="F684" s="25"/>
      <c r="G684" s="7"/>
    </row>
    <row r="685" spans="2:7" ht="17.850000000000001" customHeight="1" x14ac:dyDescent="0.4">
      <c r="B685" s="23"/>
      <c r="C685" s="24"/>
      <c r="D685" s="24"/>
      <c r="E685" s="116"/>
      <c r="F685" s="25"/>
      <c r="G685" s="7"/>
    </row>
    <row r="686" spans="2:7" ht="17.850000000000001" customHeight="1" x14ac:dyDescent="0.4">
      <c r="B686" s="23"/>
      <c r="C686" s="24"/>
      <c r="D686" s="24"/>
      <c r="E686" s="116"/>
      <c r="F686" s="25"/>
      <c r="G686" s="7"/>
    </row>
    <row r="687" spans="2:7" ht="17.850000000000001" customHeight="1" x14ac:dyDescent="0.4">
      <c r="B687" s="23"/>
      <c r="C687" s="24"/>
      <c r="D687" s="24"/>
      <c r="E687" s="116"/>
      <c r="F687" s="25"/>
      <c r="G687" s="7"/>
    </row>
    <row r="688" spans="2:7" ht="17.850000000000001" customHeight="1" x14ac:dyDescent="0.4">
      <c r="B688" s="23"/>
      <c r="C688" s="24"/>
      <c r="D688" s="24"/>
      <c r="E688" s="116"/>
      <c r="F688" s="25"/>
      <c r="G688" s="7"/>
    </row>
    <row r="689" spans="2:7" ht="17.850000000000001" customHeight="1" x14ac:dyDescent="0.4">
      <c r="B689" s="23"/>
      <c r="C689" s="24"/>
      <c r="D689" s="24"/>
      <c r="E689" s="116"/>
      <c r="F689" s="25"/>
      <c r="G689" s="7"/>
    </row>
    <row r="690" spans="2:7" ht="17.850000000000001" customHeight="1" x14ac:dyDescent="0.4">
      <c r="B690" s="23"/>
      <c r="C690" s="24"/>
      <c r="D690" s="24"/>
      <c r="E690" s="116"/>
      <c r="F690" s="25"/>
      <c r="G690" s="7"/>
    </row>
    <row r="691" spans="2:7" ht="17.850000000000001" customHeight="1" x14ac:dyDescent="0.4">
      <c r="B691" s="23"/>
      <c r="C691" s="24"/>
      <c r="D691" s="24"/>
      <c r="E691" s="116"/>
      <c r="F691" s="25"/>
      <c r="G691" s="7"/>
    </row>
    <row r="692" spans="2:7" ht="17.850000000000001" customHeight="1" x14ac:dyDescent="0.4">
      <c r="B692" s="23"/>
      <c r="C692" s="24"/>
      <c r="D692" s="24"/>
      <c r="E692" s="116"/>
      <c r="F692" s="25"/>
      <c r="G692" s="7"/>
    </row>
    <row r="693" spans="2:7" ht="17.850000000000001" customHeight="1" x14ac:dyDescent="0.4">
      <c r="B693" s="23"/>
      <c r="C693" s="24"/>
      <c r="D693" s="24"/>
      <c r="E693" s="116"/>
      <c r="F693" s="25"/>
      <c r="G693" s="7"/>
    </row>
    <row r="694" spans="2:7" ht="17.850000000000001" customHeight="1" x14ac:dyDescent="0.4">
      <c r="B694" s="23"/>
      <c r="C694" s="24"/>
      <c r="D694" s="24"/>
      <c r="E694" s="116"/>
      <c r="F694" s="25"/>
      <c r="G694" s="7"/>
    </row>
    <row r="695" spans="2:7" ht="17.850000000000001" customHeight="1" x14ac:dyDescent="0.4">
      <c r="B695" s="23"/>
      <c r="C695" s="24"/>
      <c r="D695" s="24"/>
      <c r="E695" s="116"/>
      <c r="F695" s="25"/>
      <c r="G695" s="7"/>
    </row>
    <row r="696" spans="2:7" ht="17.850000000000001" customHeight="1" x14ac:dyDescent="0.4">
      <c r="B696" s="23"/>
      <c r="C696" s="24"/>
      <c r="D696" s="24"/>
      <c r="E696" s="116"/>
      <c r="F696" s="25"/>
      <c r="G696" s="7"/>
    </row>
    <row r="697" spans="2:7" ht="17.850000000000001" customHeight="1" x14ac:dyDescent="0.4">
      <c r="B697" s="23"/>
      <c r="C697" s="24"/>
      <c r="D697" s="24"/>
      <c r="E697" s="116"/>
      <c r="F697" s="25"/>
      <c r="G697" s="7"/>
    </row>
    <row r="698" spans="2:7" ht="17.850000000000001" customHeight="1" x14ac:dyDescent="0.4">
      <c r="B698" s="23"/>
      <c r="C698" s="24"/>
      <c r="D698" s="24"/>
      <c r="E698" s="116"/>
      <c r="F698" s="25"/>
      <c r="G698" s="7"/>
    </row>
    <row r="699" spans="2:7" ht="17.850000000000001" customHeight="1" x14ac:dyDescent="0.4">
      <c r="B699" s="23"/>
      <c r="C699" s="24"/>
      <c r="D699" s="24"/>
      <c r="E699" s="116"/>
      <c r="F699" s="25"/>
      <c r="G699" s="7"/>
    </row>
    <row r="700" spans="2:7" ht="17.850000000000001" customHeight="1" x14ac:dyDescent="0.4">
      <c r="B700" s="23"/>
      <c r="C700" s="24"/>
      <c r="D700" s="24"/>
      <c r="E700" s="116"/>
      <c r="F700" s="25"/>
      <c r="G700" s="7"/>
    </row>
    <row r="701" spans="2:7" ht="17.850000000000001" customHeight="1" x14ac:dyDescent="0.4">
      <c r="B701" s="23"/>
      <c r="C701" s="24"/>
      <c r="D701" s="24"/>
      <c r="E701" s="116"/>
      <c r="F701" s="25"/>
      <c r="G701" s="7"/>
    </row>
    <row r="702" spans="2:7" ht="17.850000000000001" customHeight="1" x14ac:dyDescent="0.4">
      <c r="B702" s="23"/>
      <c r="C702" s="24"/>
      <c r="D702" s="24"/>
      <c r="E702" s="116"/>
      <c r="F702" s="25"/>
      <c r="G702" s="7"/>
    </row>
    <row r="703" spans="2:7" ht="17.850000000000001" customHeight="1" x14ac:dyDescent="0.4">
      <c r="B703" s="23"/>
      <c r="C703" s="24"/>
      <c r="D703" s="24"/>
      <c r="E703" s="116"/>
      <c r="F703" s="25"/>
      <c r="G703" s="7"/>
    </row>
    <row r="704" spans="2:7" ht="17.850000000000001" customHeight="1" x14ac:dyDescent="0.4">
      <c r="B704" s="23"/>
      <c r="C704" s="24"/>
      <c r="D704" s="24"/>
      <c r="E704" s="116"/>
      <c r="F704" s="25"/>
      <c r="G704" s="7"/>
    </row>
    <row r="705" spans="2:7" ht="17.850000000000001" customHeight="1" x14ac:dyDescent="0.4">
      <c r="B705" s="23"/>
      <c r="C705" s="24"/>
      <c r="D705" s="24"/>
      <c r="E705" s="116"/>
      <c r="F705" s="25"/>
      <c r="G705" s="7"/>
    </row>
    <row r="706" spans="2:7" ht="17.850000000000001" customHeight="1" x14ac:dyDescent="0.4">
      <c r="B706" s="23"/>
      <c r="C706" s="24"/>
      <c r="D706" s="24"/>
      <c r="E706" s="116"/>
      <c r="F706" s="25"/>
      <c r="G706" s="7"/>
    </row>
    <row r="707" spans="2:7" ht="17.850000000000001" customHeight="1" x14ac:dyDescent="0.4">
      <c r="B707" s="23"/>
      <c r="C707" s="24"/>
      <c r="D707" s="24"/>
      <c r="E707" s="116"/>
      <c r="F707" s="25"/>
      <c r="G707" s="7"/>
    </row>
    <row r="708" spans="2:7" ht="17.850000000000001" customHeight="1" x14ac:dyDescent="0.4">
      <c r="B708" s="23"/>
      <c r="C708" s="24"/>
      <c r="D708" s="24"/>
      <c r="E708" s="116"/>
      <c r="F708" s="25"/>
      <c r="G708" s="7"/>
    </row>
    <row r="709" spans="2:7" ht="17.850000000000001" customHeight="1" x14ac:dyDescent="0.4">
      <c r="B709" s="23"/>
      <c r="C709" s="24"/>
      <c r="D709" s="24"/>
      <c r="E709" s="116"/>
      <c r="F709" s="25"/>
      <c r="G709" s="7"/>
    </row>
    <row r="710" spans="2:7" ht="17.850000000000001" customHeight="1" x14ac:dyDescent="0.4">
      <c r="B710" s="23"/>
      <c r="C710" s="24"/>
      <c r="D710" s="24"/>
      <c r="E710" s="116"/>
      <c r="F710" s="25"/>
      <c r="G710" s="7"/>
    </row>
    <row r="711" spans="2:7" ht="17.850000000000001" customHeight="1" x14ac:dyDescent="0.4">
      <c r="B711" s="23"/>
      <c r="C711" s="24"/>
      <c r="D711" s="24"/>
      <c r="E711" s="116"/>
      <c r="F711" s="25"/>
      <c r="G711" s="7"/>
    </row>
    <row r="712" spans="2:7" ht="17.850000000000001" customHeight="1" x14ac:dyDescent="0.4">
      <c r="B712" s="23"/>
      <c r="C712" s="24"/>
      <c r="D712" s="24"/>
      <c r="E712" s="116"/>
      <c r="F712" s="25"/>
      <c r="G712" s="7"/>
    </row>
    <row r="713" spans="2:7" ht="17.850000000000001" customHeight="1" x14ac:dyDescent="0.4">
      <c r="B713" s="23"/>
      <c r="C713" s="24"/>
      <c r="D713" s="24"/>
      <c r="E713" s="116"/>
      <c r="F713" s="25"/>
      <c r="G713" s="7"/>
    </row>
    <row r="714" spans="2:7" ht="17.850000000000001" customHeight="1" x14ac:dyDescent="0.4">
      <c r="B714" s="23"/>
      <c r="C714" s="24"/>
      <c r="D714" s="24"/>
      <c r="E714" s="116"/>
      <c r="F714" s="25"/>
      <c r="G714" s="7"/>
    </row>
    <row r="715" spans="2:7" ht="17.850000000000001" customHeight="1" x14ac:dyDescent="0.4">
      <c r="B715" s="23"/>
      <c r="C715" s="24"/>
      <c r="D715" s="24"/>
      <c r="E715" s="116"/>
      <c r="F715" s="25"/>
      <c r="G715" s="7"/>
    </row>
    <row r="716" spans="2:7" ht="17.850000000000001" customHeight="1" x14ac:dyDescent="0.4">
      <c r="B716" s="23"/>
      <c r="C716" s="24"/>
      <c r="D716" s="24"/>
      <c r="E716" s="116"/>
      <c r="F716" s="25"/>
      <c r="G716" s="7"/>
    </row>
    <row r="717" spans="2:7" ht="17.850000000000001" customHeight="1" x14ac:dyDescent="0.4">
      <c r="B717" s="23"/>
      <c r="C717" s="24"/>
      <c r="D717" s="24"/>
      <c r="E717" s="116"/>
      <c r="F717" s="25"/>
      <c r="G717" s="7"/>
    </row>
    <row r="718" spans="2:7" ht="17.850000000000001" customHeight="1" x14ac:dyDescent="0.4">
      <c r="B718" s="23"/>
      <c r="C718" s="24"/>
      <c r="D718" s="24"/>
      <c r="E718" s="116"/>
      <c r="F718" s="25"/>
      <c r="G718" s="7"/>
    </row>
    <row r="719" spans="2:7" ht="17.850000000000001" customHeight="1" x14ac:dyDescent="0.4">
      <c r="B719" s="23"/>
      <c r="C719" s="24"/>
      <c r="D719" s="24"/>
      <c r="E719" s="116"/>
      <c r="F719" s="25"/>
      <c r="G719" s="7"/>
    </row>
    <row r="720" spans="2:7" ht="17.850000000000001" customHeight="1" x14ac:dyDescent="0.4">
      <c r="B720" s="23"/>
      <c r="C720" s="24"/>
      <c r="D720" s="24"/>
      <c r="E720" s="116"/>
      <c r="F720" s="25"/>
      <c r="G720" s="7"/>
    </row>
    <row r="721" spans="2:7" ht="17.850000000000001" customHeight="1" x14ac:dyDescent="0.4">
      <c r="B721" s="23"/>
      <c r="C721" s="24"/>
      <c r="D721" s="24"/>
      <c r="E721" s="116"/>
      <c r="F721" s="25"/>
      <c r="G721" s="7"/>
    </row>
    <row r="722" spans="2:7" ht="17.850000000000001" customHeight="1" x14ac:dyDescent="0.4">
      <c r="B722" s="23"/>
      <c r="C722" s="24"/>
      <c r="D722" s="24"/>
      <c r="E722" s="116"/>
      <c r="F722" s="25"/>
      <c r="G722" s="7"/>
    </row>
    <row r="723" spans="2:7" ht="17.850000000000001" customHeight="1" x14ac:dyDescent="0.4">
      <c r="B723" s="23"/>
      <c r="C723" s="24"/>
      <c r="D723" s="24"/>
      <c r="E723" s="116"/>
      <c r="F723" s="25"/>
      <c r="G723" s="7"/>
    </row>
    <row r="724" spans="2:7" ht="17.850000000000001" customHeight="1" x14ac:dyDescent="0.4">
      <c r="B724" s="23"/>
      <c r="C724" s="24"/>
      <c r="D724" s="24"/>
      <c r="E724" s="116"/>
      <c r="F724" s="25"/>
      <c r="G724" s="7"/>
    </row>
    <row r="725" spans="2:7" ht="17.850000000000001" customHeight="1" x14ac:dyDescent="0.4">
      <c r="B725" s="23"/>
      <c r="C725" s="24"/>
      <c r="D725" s="24"/>
      <c r="E725" s="116"/>
      <c r="F725" s="25"/>
      <c r="G725" s="7"/>
    </row>
    <row r="726" spans="2:7" ht="17.850000000000001" customHeight="1" x14ac:dyDescent="0.4">
      <c r="B726" s="23"/>
      <c r="C726" s="24"/>
      <c r="D726" s="24"/>
      <c r="E726" s="116"/>
      <c r="F726" s="25"/>
      <c r="G726" s="7"/>
    </row>
    <row r="727" spans="2:7" ht="17.850000000000001" customHeight="1" x14ac:dyDescent="0.4">
      <c r="B727" s="23"/>
      <c r="C727" s="24"/>
      <c r="D727" s="24"/>
      <c r="E727" s="116"/>
      <c r="F727" s="25"/>
      <c r="G727" s="7"/>
    </row>
    <row r="728" spans="2:7" ht="17.850000000000001" customHeight="1" x14ac:dyDescent="0.4">
      <c r="B728" s="23"/>
      <c r="C728" s="24"/>
      <c r="D728" s="24"/>
      <c r="E728" s="116"/>
      <c r="F728" s="25"/>
      <c r="G728" s="7"/>
    </row>
    <row r="729" spans="2:7" ht="17.850000000000001" customHeight="1" x14ac:dyDescent="0.4">
      <c r="B729" s="23"/>
      <c r="C729" s="24"/>
      <c r="D729" s="24"/>
      <c r="E729" s="116"/>
      <c r="F729" s="25"/>
      <c r="G729" s="7"/>
    </row>
    <row r="730" spans="2:7" ht="17.850000000000001" customHeight="1" x14ac:dyDescent="0.4">
      <c r="B730" s="23"/>
      <c r="C730" s="24"/>
      <c r="D730" s="24"/>
      <c r="E730" s="116"/>
      <c r="F730" s="25"/>
      <c r="G730" s="7"/>
    </row>
    <row r="731" spans="2:7" ht="17.850000000000001" customHeight="1" x14ac:dyDescent="0.4">
      <c r="B731" s="23"/>
      <c r="C731" s="24"/>
      <c r="D731" s="24"/>
      <c r="E731" s="116"/>
      <c r="F731" s="25"/>
      <c r="G731" s="7"/>
    </row>
    <row r="732" spans="2:7" ht="17.850000000000001" customHeight="1" x14ac:dyDescent="0.4">
      <c r="B732" s="23"/>
      <c r="C732" s="24"/>
      <c r="D732" s="24"/>
      <c r="E732" s="116"/>
      <c r="F732" s="25"/>
      <c r="G732" s="7"/>
    </row>
    <row r="733" spans="2:7" ht="17.850000000000001" customHeight="1" x14ac:dyDescent="0.4">
      <c r="B733" s="23"/>
      <c r="C733" s="24"/>
      <c r="D733" s="24"/>
      <c r="E733" s="116"/>
      <c r="F733" s="25"/>
      <c r="G733" s="7"/>
    </row>
    <row r="734" spans="2:7" ht="17.850000000000001" customHeight="1" x14ac:dyDescent="0.4">
      <c r="B734" s="23"/>
      <c r="C734" s="24"/>
      <c r="D734" s="24"/>
      <c r="E734" s="116"/>
      <c r="F734" s="25"/>
      <c r="G734" s="7"/>
    </row>
    <row r="735" spans="2:7" ht="17.850000000000001" customHeight="1" x14ac:dyDescent="0.4">
      <c r="B735" s="23"/>
      <c r="C735" s="24"/>
      <c r="D735" s="24"/>
      <c r="E735" s="116"/>
      <c r="F735" s="25"/>
      <c r="G735" s="7"/>
    </row>
    <row r="736" spans="2:7" ht="17.850000000000001" customHeight="1" x14ac:dyDescent="0.4">
      <c r="B736" s="23"/>
      <c r="C736" s="24"/>
      <c r="D736" s="24"/>
      <c r="E736" s="116"/>
      <c r="F736" s="25"/>
      <c r="G736" s="7"/>
    </row>
    <row r="737" spans="2:7" ht="17.850000000000001" customHeight="1" x14ac:dyDescent="0.4">
      <c r="B737" s="23"/>
      <c r="C737" s="24"/>
      <c r="D737" s="24"/>
      <c r="E737" s="116"/>
      <c r="F737" s="25"/>
      <c r="G737" s="7"/>
    </row>
    <row r="738" spans="2:7" ht="17.850000000000001" customHeight="1" x14ac:dyDescent="0.4">
      <c r="B738" s="23"/>
      <c r="C738" s="24"/>
      <c r="D738" s="24"/>
      <c r="E738" s="116"/>
      <c r="F738" s="25"/>
      <c r="G738" s="7"/>
    </row>
    <row r="739" spans="2:7" ht="17.850000000000001" customHeight="1" x14ac:dyDescent="0.4">
      <c r="B739" s="23"/>
      <c r="C739" s="24"/>
      <c r="D739" s="24"/>
      <c r="E739" s="116"/>
      <c r="F739" s="25"/>
      <c r="G739" s="7"/>
    </row>
    <row r="740" spans="2:7" ht="17.850000000000001" customHeight="1" x14ac:dyDescent="0.4">
      <c r="B740" s="23"/>
      <c r="C740" s="24"/>
      <c r="D740" s="24"/>
      <c r="E740" s="116"/>
      <c r="F740" s="25"/>
      <c r="G740" s="7"/>
    </row>
    <row r="741" spans="2:7" ht="17.850000000000001" customHeight="1" x14ac:dyDescent="0.4">
      <c r="B741" s="23"/>
      <c r="C741" s="24"/>
      <c r="D741" s="24"/>
      <c r="E741" s="116"/>
      <c r="F741" s="25"/>
      <c r="G741" s="7"/>
    </row>
    <row r="742" spans="2:7" ht="17.850000000000001" customHeight="1" x14ac:dyDescent="0.4">
      <c r="B742" s="23"/>
      <c r="C742" s="24"/>
      <c r="D742" s="24"/>
      <c r="E742" s="116"/>
      <c r="F742" s="25"/>
      <c r="G742" s="7"/>
    </row>
    <row r="743" spans="2:7" ht="17.850000000000001" customHeight="1" x14ac:dyDescent="0.4">
      <c r="B743" s="23"/>
      <c r="C743" s="24"/>
      <c r="D743" s="24"/>
      <c r="E743" s="116"/>
      <c r="F743" s="25"/>
      <c r="G743" s="7"/>
    </row>
    <row r="744" spans="2:7" ht="17.850000000000001" customHeight="1" x14ac:dyDescent="0.4">
      <c r="B744" s="23"/>
      <c r="C744" s="24"/>
      <c r="D744" s="24"/>
      <c r="E744" s="116"/>
      <c r="F744" s="25"/>
      <c r="G744" s="7"/>
    </row>
    <row r="745" spans="2:7" ht="17.850000000000001" customHeight="1" x14ac:dyDescent="0.4">
      <c r="B745" s="23"/>
      <c r="C745" s="24"/>
      <c r="D745" s="24"/>
      <c r="E745" s="116"/>
      <c r="F745" s="25"/>
      <c r="G745" s="7"/>
    </row>
    <row r="746" spans="2:7" ht="17.850000000000001" customHeight="1" x14ac:dyDescent="0.4">
      <c r="B746" s="23"/>
      <c r="C746" s="24"/>
      <c r="D746" s="24"/>
      <c r="E746" s="116"/>
      <c r="F746" s="25"/>
      <c r="G746" s="7"/>
    </row>
    <row r="747" spans="2:7" ht="17.850000000000001" customHeight="1" x14ac:dyDescent="0.4">
      <c r="B747" s="23"/>
      <c r="C747" s="24"/>
      <c r="D747" s="24"/>
      <c r="E747" s="116"/>
      <c r="F747" s="25"/>
      <c r="G747" s="7"/>
    </row>
    <row r="748" spans="2:7" ht="17.850000000000001" customHeight="1" x14ac:dyDescent="0.4">
      <c r="B748" s="23"/>
      <c r="C748" s="24"/>
      <c r="D748" s="24"/>
      <c r="E748" s="116"/>
      <c r="F748" s="25"/>
      <c r="G748" s="7"/>
    </row>
    <row r="749" spans="2:7" ht="17.850000000000001" customHeight="1" x14ac:dyDescent="0.4">
      <c r="B749" s="23"/>
      <c r="C749" s="24"/>
      <c r="D749" s="24"/>
      <c r="E749" s="116"/>
      <c r="F749" s="25"/>
      <c r="G749" s="7"/>
    </row>
    <row r="750" spans="2:7" ht="17.850000000000001" customHeight="1" x14ac:dyDescent="0.4">
      <c r="B750" s="23"/>
      <c r="C750" s="24"/>
      <c r="D750" s="24"/>
      <c r="E750" s="116"/>
      <c r="F750" s="25"/>
      <c r="G750" s="7"/>
    </row>
    <row r="751" spans="2:7" ht="17.850000000000001" customHeight="1" x14ac:dyDescent="0.4">
      <c r="B751" s="23"/>
      <c r="C751" s="24"/>
      <c r="D751" s="24"/>
      <c r="E751" s="116"/>
      <c r="F751" s="25"/>
      <c r="G751" s="7"/>
    </row>
    <row r="752" spans="2:7" ht="17.850000000000001" customHeight="1" x14ac:dyDescent="0.4">
      <c r="B752" s="23"/>
      <c r="C752" s="24"/>
      <c r="D752" s="24"/>
      <c r="E752" s="116"/>
      <c r="F752" s="25"/>
      <c r="G752" s="7"/>
    </row>
    <row r="753" spans="2:7" ht="17.850000000000001" customHeight="1" x14ac:dyDescent="0.4">
      <c r="B753" s="23"/>
      <c r="C753" s="24"/>
      <c r="D753" s="24"/>
      <c r="E753" s="116"/>
      <c r="F753" s="25"/>
      <c r="G753" s="7"/>
    </row>
    <row r="754" spans="2:7" ht="17.850000000000001" customHeight="1" x14ac:dyDescent="0.4">
      <c r="B754" s="23"/>
      <c r="C754" s="24"/>
      <c r="D754" s="24"/>
      <c r="E754" s="116"/>
      <c r="F754" s="25"/>
      <c r="G754" s="7"/>
    </row>
    <row r="755" spans="2:7" ht="17.850000000000001" customHeight="1" x14ac:dyDescent="0.4">
      <c r="B755" s="23"/>
      <c r="C755" s="24"/>
      <c r="D755" s="24"/>
      <c r="E755" s="116"/>
      <c r="F755" s="25"/>
      <c r="G755" s="7"/>
    </row>
    <row r="756" spans="2:7" ht="17.850000000000001" customHeight="1" x14ac:dyDescent="0.4">
      <c r="B756" s="23"/>
      <c r="C756" s="24"/>
      <c r="D756" s="24"/>
      <c r="E756" s="116"/>
      <c r="F756" s="25"/>
      <c r="G756" s="7"/>
    </row>
    <row r="757" spans="2:7" ht="17.850000000000001" customHeight="1" x14ac:dyDescent="0.4">
      <c r="B757" s="23"/>
      <c r="C757" s="24"/>
      <c r="D757" s="24"/>
      <c r="E757" s="116"/>
      <c r="F757" s="25"/>
      <c r="G757" s="7"/>
    </row>
    <row r="758" spans="2:7" ht="17.850000000000001" customHeight="1" x14ac:dyDescent="0.4">
      <c r="B758" s="23"/>
      <c r="C758" s="24"/>
      <c r="D758" s="24"/>
      <c r="E758" s="116"/>
      <c r="F758" s="25"/>
      <c r="G758" s="7"/>
    </row>
    <row r="759" spans="2:7" ht="17.850000000000001" customHeight="1" x14ac:dyDescent="0.4">
      <c r="B759" s="23"/>
      <c r="C759" s="24"/>
      <c r="D759" s="24"/>
      <c r="E759" s="116"/>
      <c r="F759" s="25"/>
      <c r="G759" s="7"/>
    </row>
    <row r="760" spans="2:7" ht="17.850000000000001" customHeight="1" x14ac:dyDescent="0.4">
      <c r="B760" s="23"/>
      <c r="C760" s="24"/>
      <c r="D760" s="24"/>
      <c r="E760" s="116"/>
      <c r="F760" s="25"/>
      <c r="G760" s="7"/>
    </row>
    <row r="761" spans="2:7" ht="17.850000000000001" customHeight="1" x14ac:dyDescent="0.4">
      <c r="B761" s="23"/>
      <c r="C761" s="24"/>
      <c r="D761" s="24"/>
      <c r="E761" s="116"/>
      <c r="F761" s="25"/>
      <c r="G761" s="7"/>
    </row>
    <row r="762" spans="2:7" ht="17.850000000000001" customHeight="1" x14ac:dyDescent="0.4">
      <c r="B762" s="23"/>
      <c r="C762" s="24"/>
      <c r="D762" s="24"/>
      <c r="E762" s="116"/>
      <c r="F762" s="25"/>
      <c r="G762" s="7"/>
    </row>
    <row r="763" spans="2:7" ht="17.850000000000001" customHeight="1" x14ac:dyDescent="0.4">
      <c r="B763" s="23"/>
      <c r="C763" s="24"/>
      <c r="D763" s="24"/>
      <c r="E763" s="116"/>
      <c r="F763" s="25"/>
      <c r="G763" s="7"/>
    </row>
    <row r="764" spans="2:7" ht="17.850000000000001" customHeight="1" x14ac:dyDescent="0.4">
      <c r="B764" s="23"/>
      <c r="C764" s="24"/>
      <c r="D764" s="24"/>
      <c r="E764" s="116"/>
      <c r="F764" s="25"/>
      <c r="G764" s="7"/>
    </row>
    <row r="765" spans="2:7" ht="17.850000000000001" customHeight="1" x14ac:dyDescent="0.4">
      <c r="B765" s="23"/>
      <c r="C765" s="24"/>
      <c r="D765" s="24"/>
      <c r="E765" s="116"/>
      <c r="F765" s="25"/>
      <c r="G765" s="7"/>
    </row>
    <row r="766" spans="2:7" ht="17.850000000000001" customHeight="1" x14ac:dyDescent="0.4">
      <c r="B766" s="23"/>
      <c r="C766" s="24"/>
      <c r="D766" s="24"/>
      <c r="E766" s="116"/>
      <c r="F766" s="25"/>
      <c r="G766" s="7"/>
    </row>
    <row r="767" spans="2:7" ht="17.850000000000001" customHeight="1" x14ac:dyDescent="0.4">
      <c r="B767" s="23"/>
      <c r="C767" s="24"/>
      <c r="D767" s="24"/>
      <c r="E767" s="116"/>
      <c r="F767" s="25"/>
      <c r="G767" s="7"/>
    </row>
    <row r="768" spans="2:7" ht="17.850000000000001" customHeight="1" x14ac:dyDescent="0.4">
      <c r="B768" s="23"/>
      <c r="C768" s="24"/>
      <c r="D768" s="24"/>
      <c r="E768" s="116"/>
      <c r="F768" s="25"/>
      <c r="G768" s="7"/>
    </row>
    <row r="769" spans="2:7" ht="17.850000000000001" customHeight="1" x14ac:dyDescent="0.4">
      <c r="B769" s="23"/>
      <c r="C769" s="24"/>
      <c r="D769" s="24"/>
      <c r="E769" s="116"/>
      <c r="F769" s="25"/>
      <c r="G769" s="7"/>
    </row>
    <row r="770" spans="2:7" ht="17.850000000000001" customHeight="1" x14ac:dyDescent="0.4">
      <c r="B770" s="23"/>
      <c r="C770" s="24"/>
      <c r="D770" s="24"/>
      <c r="E770" s="116"/>
      <c r="F770" s="25"/>
      <c r="G770" s="7"/>
    </row>
    <row r="771" spans="2:7" ht="17.850000000000001" customHeight="1" x14ac:dyDescent="0.4">
      <c r="B771" s="23"/>
      <c r="C771" s="24"/>
      <c r="D771" s="24"/>
      <c r="E771" s="116"/>
      <c r="F771" s="25"/>
      <c r="G771" s="7"/>
    </row>
    <row r="772" spans="2:7" ht="17.850000000000001" customHeight="1" x14ac:dyDescent="0.4">
      <c r="B772" s="23"/>
      <c r="C772" s="24"/>
      <c r="D772" s="24"/>
      <c r="E772" s="116"/>
      <c r="F772" s="25"/>
      <c r="G772" s="7"/>
    </row>
    <row r="773" spans="2:7" ht="17.850000000000001" customHeight="1" x14ac:dyDescent="0.4">
      <c r="B773" s="23"/>
      <c r="C773" s="24"/>
      <c r="D773" s="24"/>
      <c r="E773" s="116"/>
      <c r="F773" s="25"/>
      <c r="G773" s="7"/>
    </row>
    <row r="774" spans="2:7" ht="17.850000000000001" customHeight="1" x14ac:dyDescent="0.4">
      <c r="B774" s="23"/>
      <c r="C774" s="24"/>
      <c r="D774" s="24"/>
      <c r="E774" s="116"/>
      <c r="F774" s="25"/>
      <c r="G774" s="7"/>
    </row>
    <row r="775" spans="2:7" ht="17.850000000000001" customHeight="1" x14ac:dyDescent="0.4">
      <c r="B775" s="23"/>
      <c r="C775" s="24"/>
      <c r="D775" s="24"/>
      <c r="E775" s="116"/>
      <c r="F775" s="25"/>
      <c r="G775" s="7"/>
    </row>
    <row r="776" spans="2:7" ht="17.850000000000001" customHeight="1" x14ac:dyDescent="0.4">
      <c r="B776" s="23"/>
      <c r="C776" s="24"/>
      <c r="D776" s="24"/>
      <c r="E776" s="116"/>
      <c r="F776" s="25"/>
      <c r="G776" s="7"/>
    </row>
    <row r="777" spans="2:7" ht="17.850000000000001" customHeight="1" x14ac:dyDescent="0.4">
      <c r="B777" s="23"/>
      <c r="C777" s="24"/>
      <c r="D777" s="24"/>
      <c r="E777" s="116"/>
      <c r="F777" s="25"/>
      <c r="G777" s="7"/>
    </row>
    <row r="778" spans="2:7" ht="17.850000000000001" customHeight="1" x14ac:dyDescent="0.4">
      <c r="B778" s="23"/>
      <c r="C778" s="24"/>
      <c r="D778" s="24"/>
      <c r="E778" s="116"/>
      <c r="F778" s="25"/>
      <c r="G778" s="7"/>
    </row>
    <row r="779" spans="2:7" ht="17.850000000000001" customHeight="1" x14ac:dyDescent="0.4">
      <c r="B779" s="23"/>
      <c r="C779" s="24"/>
      <c r="D779" s="24"/>
      <c r="E779" s="116"/>
      <c r="F779" s="25"/>
      <c r="G779" s="7"/>
    </row>
    <row r="780" spans="2:7" ht="17.850000000000001" customHeight="1" x14ac:dyDescent="0.4">
      <c r="B780" s="23"/>
      <c r="C780" s="24"/>
      <c r="D780" s="24"/>
      <c r="E780" s="116"/>
      <c r="F780" s="25"/>
      <c r="G780" s="7"/>
    </row>
    <row r="781" spans="2:7" ht="17.850000000000001" customHeight="1" x14ac:dyDescent="0.4">
      <c r="B781" s="23"/>
      <c r="C781" s="24"/>
      <c r="D781" s="24"/>
      <c r="E781" s="116"/>
      <c r="F781" s="25"/>
      <c r="G781" s="7"/>
    </row>
    <row r="782" spans="2:7" ht="17.850000000000001" customHeight="1" x14ac:dyDescent="0.4">
      <c r="B782" s="23"/>
      <c r="C782" s="24"/>
      <c r="D782" s="24"/>
      <c r="E782" s="116"/>
      <c r="F782" s="25"/>
      <c r="G782" s="7"/>
    </row>
    <row r="783" spans="2:7" ht="17.850000000000001" customHeight="1" x14ac:dyDescent="0.4">
      <c r="B783" s="23"/>
      <c r="C783" s="24"/>
      <c r="D783" s="24"/>
      <c r="E783" s="116"/>
      <c r="F783" s="25"/>
      <c r="G783" s="7"/>
    </row>
    <row r="784" spans="2:7" ht="17.850000000000001" customHeight="1" x14ac:dyDescent="0.4">
      <c r="B784" s="23"/>
      <c r="C784" s="24"/>
      <c r="D784" s="24"/>
      <c r="E784" s="116"/>
      <c r="F784" s="25"/>
      <c r="G784" s="7"/>
    </row>
    <row r="785" spans="2:7" ht="17.850000000000001" customHeight="1" x14ac:dyDescent="0.4">
      <c r="B785" s="23"/>
      <c r="C785" s="24"/>
      <c r="D785" s="24"/>
      <c r="E785" s="116"/>
      <c r="F785" s="25"/>
      <c r="G785" s="7"/>
    </row>
    <row r="786" spans="2:7" ht="17.850000000000001" customHeight="1" x14ac:dyDescent="0.4">
      <c r="B786" s="23"/>
      <c r="C786" s="24"/>
      <c r="D786" s="24"/>
      <c r="E786" s="116"/>
      <c r="F786" s="25"/>
      <c r="G786" s="7"/>
    </row>
    <row r="787" spans="2:7" ht="17.850000000000001" customHeight="1" x14ac:dyDescent="0.4">
      <c r="B787" s="23"/>
      <c r="C787" s="24"/>
      <c r="D787" s="24"/>
      <c r="E787" s="116"/>
      <c r="F787" s="25"/>
      <c r="G787" s="7"/>
    </row>
    <row r="788" spans="2:7" ht="17.850000000000001" customHeight="1" x14ac:dyDescent="0.4">
      <c r="B788" s="23"/>
      <c r="C788" s="24"/>
      <c r="D788" s="24"/>
      <c r="E788" s="116"/>
      <c r="F788" s="25"/>
      <c r="G788" s="7"/>
    </row>
    <row r="789" spans="2:7" ht="17.850000000000001" customHeight="1" x14ac:dyDescent="0.4">
      <c r="B789" s="23"/>
      <c r="C789" s="24"/>
      <c r="D789" s="24"/>
      <c r="E789" s="116"/>
      <c r="F789" s="25"/>
      <c r="G789" s="7"/>
    </row>
    <row r="790" spans="2:7" ht="17.850000000000001" customHeight="1" x14ac:dyDescent="0.4">
      <c r="B790" s="23"/>
      <c r="C790" s="24"/>
      <c r="D790" s="24"/>
      <c r="E790" s="116"/>
      <c r="F790" s="25"/>
      <c r="G790" s="7"/>
    </row>
    <row r="791" spans="2:7" ht="17.850000000000001" customHeight="1" x14ac:dyDescent="0.4">
      <c r="B791" s="23"/>
      <c r="C791" s="24"/>
      <c r="D791" s="24"/>
      <c r="E791" s="116"/>
      <c r="F791" s="25"/>
      <c r="G791" s="7"/>
    </row>
    <row r="792" spans="2:7" ht="17.850000000000001" customHeight="1" x14ac:dyDescent="0.4">
      <c r="B792" s="23"/>
      <c r="C792" s="24"/>
      <c r="D792" s="24"/>
      <c r="E792" s="116"/>
      <c r="F792" s="25"/>
      <c r="G792" s="7"/>
    </row>
    <row r="793" spans="2:7" ht="17.850000000000001" customHeight="1" x14ac:dyDescent="0.4">
      <c r="B793" s="23"/>
      <c r="C793" s="24"/>
      <c r="D793" s="24"/>
      <c r="E793" s="116"/>
      <c r="F793" s="25"/>
      <c r="G793" s="7"/>
    </row>
    <row r="794" spans="2:7" ht="17.850000000000001" customHeight="1" x14ac:dyDescent="0.4">
      <c r="B794" s="23"/>
      <c r="C794" s="24"/>
      <c r="D794" s="24"/>
      <c r="E794" s="116"/>
      <c r="F794" s="25"/>
      <c r="G794" s="7"/>
    </row>
    <row r="795" spans="2:7" ht="17.850000000000001" customHeight="1" x14ac:dyDescent="0.4">
      <c r="B795" s="23"/>
      <c r="C795" s="24"/>
      <c r="D795" s="24"/>
      <c r="E795" s="116"/>
      <c r="F795" s="25"/>
      <c r="G795" s="7"/>
    </row>
    <row r="796" spans="2:7" ht="17.850000000000001" customHeight="1" x14ac:dyDescent="0.4">
      <c r="B796" s="23"/>
      <c r="C796" s="24"/>
      <c r="D796" s="24"/>
      <c r="E796" s="116"/>
      <c r="F796" s="25"/>
      <c r="G796" s="7"/>
    </row>
    <row r="797" spans="2:7" ht="17.850000000000001" customHeight="1" x14ac:dyDescent="0.4">
      <c r="B797" s="23"/>
      <c r="C797" s="24"/>
      <c r="D797" s="24"/>
      <c r="E797" s="116"/>
      <c r="F797" s="25"/>
      <c r="G797" s="7"/>
    </row>
    <row r="798" spans="2:7" ht="17.850000000000001" customHeight="1" x14ac:dyDescent="0.4">
      <c r="B798" s="23"/>
      <c r="C798" s="24"/>
      <c r="D798" s="24"/>
      <c r="E798" s="116"/>
      <c r="F798" s="25"/>
      <c r="G798" s="7"/>
    </row>
    <row r="799" spans="2:7" ht="17.850000000000001" customHeight="1" x14ac:dyDescent="0.4">
      <c r="B799" s="23"/>
      <c r="C799" s="24"/>
      <c r="D799" s="24"/>
      <c r="E799" s="116"/>
      <c r="F799" s="25"/>
      <c r="G799" s="7"/>
    </row>
    <row r="800" spans="2:7" ht="17.850000000000001" customHeight="1" x14ac:dyDescent="0.4">
      <c r="B800" s="23"/>
      <c r="C800" s="24"/>
      <c r="D800" s="24"/>
      <c r="E800" s="116"/>
      <c r="F800" s="25"/>
      <c r="G800" s="7"/>
    </row>
    <row r="801" spans="2:7" ht="17.850000000000001" customHeight="1" x14ac:dyDescent="0.4">
      <c r="B801" s="23"/>
      <c r="C801" s="24"/>
      <c r="D801" s="24"/>
      <c r="E801" s="116"/>
      <c r="F801" s="25"/>
      <c r="G801" s="7"/>
    </row>
    <row r="802" spans="2:7" ht="17.850000000000001" customHeight="1" x14ac:dyDescent="0.4">
      <c r="B802" s="23"/>
      <c r="C802" s="24"/>
      <c r="D802" s="24"/>
      <c r="E802" s="116"/>
      <c r="F802" s="25"/>
      <c r="G802" s="7"/>
    </row>
    <row r="803" spans="2:7" ht="17.850000000000001" customHeight="1" x14ac:dyDescent="0.4">
      <c r="B803" s="23"/>
      <c r="C803" s="24"/>
      <c r="D803" s="24"/>
      <c r="E803" s="116"/>
      <c r="F803" s="25"/>
      <c r="G803" s="7"/>
    </row>
    <row r="804" spans="2:7" ht="17.850000000000001" customHeight="1" x14ac:dyDescent="0.4">
      <c r="B804" s="23"/>
      <c r="C804" s="24"/>
      <c r="D804" s="24"/>
      <c r="E804" s="116"/>
      <c r="F804" s="25"/>
      <c r="G804" s="7"/>
    </row>
    <row r="805" spans="2:7" ht="17.850000000000001" customHeight="1" x14ac:dyDescent="0.4">
      <c r="B805" s="23"/>
      <c r="C805" s="24"/>
      <c r="D805" s="24"/>
      <c r="E805" s="116"/>
      <c r="F805" s="25"/>
      <c r="G805" s="7"/>
    </row>
    <row r="806" spans="2:7" ht="17.850000000000001" customHeight="1" x14ac:dyDescent="0.4">
      <c r="B806" s="23"/>
      <c r="C806" s="24"/>
      <c r="D806" s="24"/>
      <c r="E806" s="116"/>
      <c r="F806" s="25"/>
      <c r="G806" s="7"/>
    </row>
    <row r="807" spans="2:7" ht="17.850000000000001" customHeight="1" x14ac:dyDescent="0.4">
      <c r="B807" s="23"/>
      <c r="C807" s="24"/>
      <c r="D807" s="24"/>
      <c r="E807" s="116"/>
      <c r="F807" s="25"/>
      <c r="G807" s="7"/>
    </row>
    <row r="808" spans="2:7" ht="17.850000000000001" customHeight="1" x14ac:dyDescent="0.4">
      <c r="B808" s="23"/>
      <c r="C808" s="24"/>
      <c r="D808" s="24"/>
      <c r="E808" s="116"/>
      <c r="F808" s="25"/>
      <c r="G808" s="7"/>
    </row>
    <row r="809" spans="2:7" ht="17.850000000000001" customHeight="1" x14ac:dyDescent="0.4">
      <c r="B809" s="23"/>
      <c r="C809" s="24"/>
      <c r="D809" s="24"/>
      <c r="E809" s="116"/>
      <c r="F809" s="25"/>
      <c r="G809" s="7"/>
    </row>
    <row r="810" spans="2:7" ht="17.850000000000001" customHeight="1" x14ac:dyDescent="0.4">
      <c r="B810" s="23"/>
      <c r="C810" s="24"/>
      <c r="D810" s="24"/>
      <c r="E810" s="116"/>
      <c r="F810" s="25"/>
      <c r="G810" s="7"/>
    </row>
    <row r="811" spans="2:7" ht="17.850000000000001" customHeight="1" x14ac:dyDescent="0.4">
      <c r="B811" s="23"/>
      <c r="C811" s="24"/>
      <c r="D811" s="24"/>
      <c r="E811" s="116"/>
      <c r="F811" s="25"/>
      <c r="G811" s="7"/>
    </row>
    <row r="812" spans="2:7" ht="17.850000000000001" customHeight="1" x14ac:dyDescent="0.4">
      <c r="B812" s="23"/>
      <c r="C812" s="24"/>
      <c r="D812" s="24"/>
      <c r="E812" s="116"/>
      <c r="F812" s="25"/>
      <c r="G812" s="7"/>
    </row>
    <row r="813" spans="2:7" ht="17.850000000000001" customHeight="1" x14ac:dyDescent="0.4">
      <c r="B813" s="23"/>
      <c r="C813" s="24"/>
      <c r="D813" s="24"/>
      <c r="E813" s="116"/>
      <c r="F813" s="25"/>
      <c r="G813" s="7"/>
    </row>
    <row r="814" spans="2:7" ht="17.850000000000001" customHeight="1" x14ac:dyDescent="0.4">
      <c r="B814" s="23"/>
      <c r="C814" s="24"/>
      <c r="D814" s="24"/>
      <c r="E814" s="116"/>
      <c r="F814" s="25"/>
      <c r="G814" s="7"/>
    </row>
    <row r="815" spans="2:7" ht="17.850000000000001" customHeight="1" x14ac:dyDescent="0.4">
      <c r="B815" s="23"/>
      <c r="C815" s="24"/>
      <c r="D815" s="24"/>
      <c r="E815" s="116"/>
      <c r="F815" s="25"/>
      <c r="G815" s="7"/>
    </row>
    <row r="816" spans="2:7" ht="17.850000000000001" customHeight="1" x14ac:dyDescent="0.4">
      <c r="B816" s="23"/>
      <c r="C816" s="24"/>
      <c r="D816" s="24"/>
      <c r="E816" s="116"/>
      <c r="F816" s="25"/>
      <c r="G816" s="7"/>
    </row>
    <row r="817" spans="2:7" ht="17.850000000000001" customHeight="1" x14ac:dyDescent="0.4">
      <c r="B817" s="23"/>
      <c r="C817" s="24"/>
      <c r="D817" s="24"/>
      <c r="E817" s="116"/>
      <c r="F817" s="25"/>
      <c r="G817" s="7"/>
    </row>
    <row r="818" spans="2:7" ht="17.850000000000001" customHeight="1" x14ac:dyDescent="0.4">
      <c r="B818" s="23"/>
      <c r="C818" s="24"/>
      <c r="D818" s="24"/>
      <c r="E818" s="116"/>
      <c r="F818" s="25"/>
      <c r="G818" s="7"/>
    </row>
    <row r="819" spans="2:7" ht="17.850000000000001" customHeight="1" x14ac:dyDescent="0.4">
      <c r="B819" s="23"/>
      <c r="C819" s="24"/>
      <c r="D819" s="24"/>
      <c r="E819" s="116"/>
      <c r="F819" s="25"/>
      <c r="G819" s="7"/>
    </row>
    <row r="820" spans="2:7" ht="17.850000000000001" customHeight="1" x14ac:dyDescent="0.4">
      <c r="B820" s="23"/>
      <c r="C820" s="24"/>
      <c r="D820" s="24"/>
      <c r="E820" s="116"/>
      <c r="F820" s="25"/>
      <c r="G820" s="7"/>
    </row>
    <row r="821" spans="2:7" ht="17.850000000000001" customHeight="1" x14ac:dyDescent="0.4">
      <c r="B821" s="23"/>
      <c r="C821" s="24"/>
      <c r="D821" s="24"/>
      <c r="E821" s="116"/>
      <c r="F821" s="25"/>
      <c r="G821" s="7"/>
    </row>
    <row r="822" spans="2:7" ht="17.850000000000001" customHeight="1" x14ac:dyDescent="0.4">
      <c r="B822" s="23"/>
      <c r="C822" s="24"/>
      <c r="D822" s="24"/>
      <c r="E822" s="116"/>
      <c r="F822" s="25"/>
      <c r="G822" s="7"/>
    </row>
    <row r="823" spans="2:7" ht="17.850000000000001" customHeight="1" x14ac:dyDescent="0.4">
      <c r="B823" s="23"/>
      <c r="C823" s="24"/>
      <c r="D823" s="24"/>
      <c r="E823" s="116"/>
      <c r="F823" s="25"/>
      <c r="G823" s="7"/>
    </row>
    <row r="824" spans="2:7" ht="17.850000000000001" customHeight="1" x14ac:dyDescent="0.4">
      <c r="B824" s="23"/>
      <c r="C824" s="24"/>
      <c r="D824" s="24"/>
      <c r="E824" s="116"/>
      <c r="F824" s="25"/>
      <c r="G824" s="7"/>
    </row>
    <row r="825" spans="2:7" ht="17.850000000000001" customHeight="1" x14ac:dyDescent="0.4">
      <c r="B825" s="23"/>
      <c r="C825" s="24"/>
      <c r="D825" s="24"/>
      <c r="E825" s="116"/>
      <c r="F825" s="25"/>
      <c r="G825" s="7"/>
    </row>
    <row r="826" spans="2:7" ht="17.850000000000001" customHeight="1" x14ac:dyDescent="0.4">
      <c r="B826" s="23"/>
      <c r="C826" s="24"/>
      <c r="D826" s="24"/>
      <c r="E826" s="116"/>
      <c r="F826" s="25"/>
      <c r="G826" s="7"/>
    </row>
    <row r="827" spans="2:7" ht="17.850000000000001" customHeight="1" x14ac:dyDescent="0.4">
      <c r="B827" s="23"/>
      <c r="C827" s="24"/>
      <c r="D827" s="24"/>
      <c r="E827" s="116"/>
      <c r="F827" s="25"/>
      <c r="G827" s="7"/>
    </row>
    <row r="828" spans="2:7" ht="17.850000000000001" customHeight="1" x14ac:dyDescent="0.4">
      <c r="B828" s="23"/>
      <c r="C828" s="24"/>
      <c r="D828" s="24"/>
      <c r="E828" s="116"/>
      <c r="F828" s="25"/>
      <c r="G828" s="7"/>
    </row>
    <row r="829" spans="2:7" ht="17.850000000000001" customHeight="1" x14ac:dyDescent="0.4">
      <c r="B829" s="23"/>
      <c r="C829" s="24"/>
      <c r="D829" s="24"/>
      <c r="E829" s="116"/>
      <c r="F829" s="25"/>
      <c r="G829" s="7"/>
    </row>
    <row r="830" spans="2:7" ht="17.850000000000001" customHeight="1" x14ac:dyDescent="0.4">
      <c r="B830" s="23"/>
      <c r="C830" s="24"/>
      <c r="D830" s="24"/>
      <c r="E830" s="116"/>
      <c r="F830" s="25"/>
      <c r="G830" s="7"/>
    </row>
    <row r="831" spans="2:7" ht="17.850000000000001" customHeight="1" x14ac:dyDescent="0.4">
      <c r="B831" s="23"/>
      <c r="C831" s="24"/>
      <c r="D831" s="24"/>
      <c r="E831" s="116"/>
      <c r="F831" s="25"/>
      <c r="G831" s="7"/>
    </row>
    <row r="832" spans="2:7" ht="17.850000000000001" customHeight="1" x14ac:dyDescent="0.4">
      <c r="B832" s="23"/>
      <c r="C832" s="24"/>
      <c r="D832" s="24"/>
      <c r="E832" s="116"/>
      <c r="F832" s="25"/>
      <c r="G832" s="7"/>
    </row>
    <row r="833" spans="2:7" ht="17.850000000000001" customHeight="1" x14ac:dyDescent="0.4">
      <c r="B833" s="23"/>
      <c r="C833" s="24"/>
      <c r="D833" s="24"/>
      <c r="E833" s="116"/>
      <c r="F833" s="25"/>
      <c r="G833" s="7"/>
    </row>
    <row r="834" spans="2:7" ht="17.850000000000001" customHeight="1" x14ac:dyDescent="0.4">
      <c r="B834" s="23"/>
      <c r="C834" s="24"/>
      <c r="D834" s="24"/>
      <c r="E834" s="116"/>
      <c r="F834" s="25"/>
      <c r="G834" s="7"/>
    </row>
    <row r="835" spans="2:7" ht="17.850000000000001" customHeight="1" x14ac:dyDescent="0.4">
      <c r="B835" s="23"/>
      <c r="C835" s="24"/>
      <c r="D835" s="24"/>
      <c r="E835" s="116"/>
      <c r="F835" s="25"/>
      <c r="G835" s="7"/>
    </row>
    <row r="836" spans="2:7" ht="17.850000000000001" customHeight="1" x14ac:dyDescent="0.4">
      <c r="B836" s="23"/>
      <c r="C836" s="24"/>
      <c r="D836" s="24"/>
      <c r="E836" s="116"/>
      <c r="F836" s="25"/>
      <c r="G836" s="7"/>
    </row>
    <row r="837" spans="2:7" ht="17.850000000000001" customHeight="1" x14ac:dyDescent="0.4">
      <c r="B837" s="23"/>
      <c r="C837" s="24"/>
      <c r="D837" s="24"/>
      <c r="E837" s="116"/>
      <c r="F837" s="25"/>
      <c r="G837" s="7"/>
    </row>
    <row r="838" spans="2:7" ht="17.850000000000001" customHeight="1" x14ac:dyDescent="0.4">
      <c r="B838" s="23"/>
      <c r="C838" s="24"/>
      <c r="D838" s="24"/>
      <c r="E838" s="116"/>
      <c r="F838" s="25"/>
      <c r="G838" s="7"/>
    </row>
    <row r="839" spans="2:7" ht="17.850000000000001" customHeight="1" x14ac:dyDescent="0.4">
      <c r="B839" s="23"/>
      <c r="C839" s="24"/>
      <c r="D839" s="24"/>
      <c r="E839" s="116"/>
      <c r="F839" s="25"/>
      <c r="G839" s="7"/>
    </row>
    <row r="840" spans="2:7" ht="17.850000000000001" customHeight="1" x14ac:dyDescent="0.4">
      <c r="B840" s="23"/>
      <c r="C840" s="24"/>
      <c r="D840" s="24"/>
      <c r="E840" s="116"/>
      <c r="F840" s="25"/>
      <c r="G840" s="7"/>
    </row>
    <row r="841" spans="2:7" ht="17.850000000000001" customHeight="1" x14ac:dyDescent="0.4">
      <c r="B841" s="23"/>
      <c r="C841" s="24"/>
      <c r="D841" s="24"/>
      <c r="E841" s="116"/>
      <c r="F841" s="25"/>
      <c r="G841" s="7"/>
    </row>
    <row r="842" spans="2:7" ht="17.850000000000001" customHeight="1" x14ac:dyDescent="0.4">
      <c r="B842" s="23"/>
      <c r="C842" s="24"/>
      <c r="D842" s="24"/>
      <c r="E842" s="116"/>
      <c r="F842" s="25"/>
      <c r="G842" s="7"/>
    </row>
    <row r="843" spans="2:7" ht="17.850000000000001" customHeight="1" x14ac:dyDescent="0.4">
      <c r="B843" s="23"/>
      <c r="C843" s="24"/>
      <c r="D843" s="24"/>
      <c r="E843" s="116"/>
      <c r="F843" s="25"/>
      <c r="G843" s="7"/>
    </row>
    <row r="844" spans="2:7" ht="17.850000000000001" customHeight="1" x14ac:dyDescent="0.4">
      <c r="B844" s="23"/>
      <c r="C844" s="24"/>
      <c r="D844" s="24"/>
      <c r="E844" s="116"/>
      <c r="F844" s="25"/>
      <c r="G844" s="7"/>
    </row>
    <row r="845" spans="2:7" ht="17.850000000000001" customHeight="1" x14ac:dyDescent="0.4">
      <c r="B845" s="23"/>
      <c r="C845" s="24"/>
      <c r="D845" s="24"/>
      <c r="E845" s="116"/>
      <c r="F845" s="25"/>
      <c r="G845" s="7"/>
    </row>
    <row r="846" spans="2:7" ht="17.850000000000001" customHeight="1" x14ac:dyDescent="0.4">
      <c r="B846" s="23"/>
      <c r="C846" s="24"/>
      <c r="D846" s="24"/>
      <c r="E846" s="116"/>
      <c r="F846" s="25"/>
      <c r="G846" s="7"/>
    </row>
    <row r="847" spans="2:7" ht="17.850000000000001" customHeight="1" x14ac:dyDescent="0.4">
      <c r="B847" s="23"/>
      <c r="C847" s="24"/>
      <c r="D847" s="24"/>
      <c r="E847" s="116"/>
      <c r="F847" s="25"/>
      <c r="G847" s="7"/>
    </row>
    <row r="848" spans="2:7" ht="17.850000000000001" customHeight="1" x14ac:dyDescent="0.4">
      <c r="B848" s="23"/>
      <c r="C848" s="24"/>
      <c r="D848" s="24"/>
      <c r="E848" s="116"/>
      <c r="F848" s="25"/>
      <c r="G848" s="7"/>
    </row>
    <row r="849" spans="2:7" ht="17.850000000000001" customHeight="1" x14ac:dyDescent="0.4">
      <c r="B849" s="23"/>
      <c r="C849" s="24"/>
      <c r="D849" s="24"/>
      <c r="E849" s="116"/>
      <c r="F849" s="25"/>
      <c r="G849" s="7"/>
    </row>
    <row r="850" spans="2:7" ht="17.850000000000001" customHeight="1" x14ac:dyDescent="0.4">
      <c r="B850" s="23"/>
      <c r="C850" s="24"/>
      <c r="D850" s="24"/>
      <c r="E850" s="116"/>
      <c r="F850" s="25"/>
      <c r="G850" s="7"/>
    </row>
    <row r="851" spans="2:7" ht="17.850000000000001" customHeight="1" x14ac:dyDescent="0.4">
      <c r="B851" s="23"/>
      <c r="C851" s="24"/>
      <c r="D851" s="24"/>
      <c r="E851" s="116"/>
      <c r="F851" s="25"/>
      <c r="G851" s="7"/>
    </row>
    <row r="852" spans="2:7" ht="17.850000000000001" customHeight="1" x14ac:dyDescent="0.4">
      <c r="B852" s="23"/>
      <c r="C852" s="24"/>
      <c r="D852" s="24"/>
      <c r="E852" s="116"/>
      <c r="F852" s="25"/>
      <c r="G852" s="7"/>
    </row>
    <row r="853" spans="2:7" ht="17.850000000000001" customHeight="1" x14ac:dyDescent="0.4">
      <c r="B853" s="23"/>
      <c r="C853" s="24"/>
      <c r="D853" s="24"/>
      <c r="E853" s="116"/>
      <c r="F853" s="25"/>
      <c r="G853" s="7"/>
    </row>
    <row r="854" spans="2:7" ht="17.850000000000001" customHeight="1" x14ac:dyDescent="0.4">
      <c r="B854" s="23"/>
      <c r="C854" s="24"/>
      <c r="D854" s="24"/>
      <c r="E854" s="116"/>
      <c r="F854" s="25"/>
      <c r="G854" s="7"/>
    </row>
    <row r="855" spans="2:7" ht="17.850000000000001" customHeight="1" x14ac:dyDescent="0.4">
      <c r="B855" s="23"/>
      <c r="C855" s="24"/>
      <c r="D855" s="24"/>
      <c r="E855" s="116"/>
      <c r="F855" s="25"/>
      <c r="G855" s="7"/>
    </row>
    <row r="856" spans="2:7" ht="17.850000000000001" customHeight="1" x14ac:dyDescent="0.4">
      <c r="B856" s="23"/>
      <c r="C856" s="24"/>
      <c r="D856" s="24"/>
      <c r="E856" s="116"/>
      <c r="F856" s="25"/>
      <c r="G856" s="7"/>
    </row>
    <row r="857" spans="2:7" ht="17.850000000000001" customHeight="1" x14ac:dyDescent="0.4">
      <c r="B857" s="23"/>
      <c r="C857" s="24"/>
      <c r="D857" s="24"/>
      <c r="E857" s="116"/>
      <c r="F857" s="25"/>
      <c r="G857" s="7"/>
    </row>
    <row r="858" spans="2:7" ht="17.850000000000001" customHeight="1" x14ac:dyDescent="0.4">
      <c r="B858" s="23"/>
      <c r="C858" s="24"/>
      <c r="D858" s="24"/>
      <c r="E858" s="116"/>
      <c r="F858" s="25"/>
      <c r="G858" s="7"/>
    </row>
    <row r="859" spans="2:7" ht="17.850000000000001" customHeight="1" x14ac:dyDescent="0.4">
      <c r="B859" s="23"/>
      <c r="C859" s="24"/>
      <c r="D859" s="24"/>
      <c r="E859" s="116"/>
      <c r="F859" s="25"/>
      <c r="G859" s="7"/>
    </row>
    <row r="860" spans="2:7" ht="17.850000000000001" customHeight="1" x14ac:dyDescent="0.4">
      <c r="B860" s="23"/>
      <c r="C860" s="24"/>
      <c r="D860" s="24"/>
      <c r="E860" s="116"/>
      <c r="F860" s="25"/>
      <c r="G860" s="7"/>
    </row>
    <row r="861" spans="2:7" ht="17.850000000000001" customHeight="1" x14ac:dyDescent="0.4">
      <c r="B861" s="23"/>
      <c r="C861" s="24"/>
      <c r="D861" s="24"/>
      <c r="E861" s="116"/>
      <c r="F861" s="25"/>
      <c r="G861" s="7"/>
    </row>
    <row r="862" spans="2:7" ht="17.850000000000001" customHeight="1" x14ac:dyDescent="0.4">
      <c r="B862" s="23"/>
      <c r="C862" s="24"/>
      <c r="D862" s="24"/>
      <c r="E862" s="116"/>
      <c r="F862" s="25"/>
      <c r="G862" s="7"/>
    </row>
    <row r="863" spans="2:7" ht="17.850000000000001" customHeight="1" x14ac:dyDescent="0.4">
      <c r="B863" s="23"/>
      <c r="C863" s="24"/>
      <c r="D863" s="24"/>
      <c r="E863" s="116"/>
      <c r="F863" s="25"/>
      <c r="G863" s="7"/>
    </row>
    <row r="864" spans="2:7" ht="17.850000000000001" customHeight="1" x14ac:dyDescent="0.4">
      <c r="B864" s="23"/>
      <c r="C864" s="24"/>
      <c r="D864" s="24"/>
      <c r="E864" s="116"/>
      <c r="F864" s="25"/>
      <c r="G864" s="7"/>
    </row>
    <row r="865" spans="2:7" ht="17.850000000000001" customHeight="1" x14ac:dyDescent="0.4">
      <c r="B865" s="23"/>
      <c r="C865" s="24"/>
      <c r="D865" s="24"/>
      <c r="E865" s="116"/>
      <c r="F865" s="25"/>
      <c r="G865" s="7"/>
    </row>
    <row r="866" spans="2:7" ht="17.850000000000001" customHeight="1" x14ac:dyDescent="0.4">
      <c r="B866" s="23"/>
      <c r="C866" s="24"/>
      <c r="D866" s="24"/>
      <c r="E866" s="116"/>
      <c r="F866" s="25"/>
      <c r="G866" s="7"/>
    </row>
    <row r="867" spans="2:7" ht="17.850000000000001" customHeight="1" x14ac:dyDescent="0.4">
      <c r="B867" s="23"/>
      <c r="C867" s="24"/>
      <c r="D867" s="24"/>
      <c r="E867" s="116"/>
      <c r="F867" s="25"/>
      <c r="G867" s="7"/>
    </row>
    <row r="868" spans="2:7" ht="17.850000000000001" customHeight="1" x14ac:dyDescent="0.4">
      <c r="B868" s="23"/>
      <c r="C868" s="24"/>
      <c r="D868" s="24"/>
      <c r="E868" s="116"/>
      <c r="F868" s="25"/>
      <c r="G868" s="7"/>
    </row>
    <row r="869" spans="2:7" ht="17.850000000000001" customHeight="1" x14ac:dyDescent="0.4">
      <c r="B869" s="23"/>
      <c r="C869" s="24"/>
      <c r="D869" s="24"/>
      <c r="E869" s="116"/>
      <c r="F869" s="25"/>
      <c r="G869" s="7"/>
    </row>
    <row r="870" spans="2:7" ht="17.850000000000001" customHeight="1" x14ac:dyDescent="0.4">
      <c r="B870" s="23"/>
      <c r="C870" s="24"/>
      <c r="D870" s="24"/>
      <c r="E870" s="116"/>
      <c r="F870" s="25"/>
      <c r="G870" s="7"/>
    </row>
    <row r="871" spans="2:7" ht="17.850000000000001" customHeight="1" x14ac:dyDescent="0.4">
      <c r="B871" s="23"/>
      <c r="C871" s="24"/>
      <c r="D871" s="24"/>
      <c r="E871" s="116"/>
      <c r="F871" s="25"/>
      <c r="G871" s="7"/>
    </row>
    <row r="872" spans="2:7" ht="17.850000000000001" customHeight="1" x14ac:dyDescent="0.4">
      <c r="B872" s="23"/>
      <c r="C872" s="24"/>
      <c r="D872" s="24"/>
      <c r="E872" s="116"/>
      <c r="F872" s="25"/>
      <c r="G872" s="7"/>
    </row>
    <row r="873" spans="2:7" ht="17.850000000000001" customHeight="1" x14ac:dyDescent="0.4">
      <c r="B873" s="23"/>
      <c r="C873" s="24"/>
      <c r="D873" s="24"/>
      <c r="E873" s="116"/>
      <c r="F873" s="25"/>
      <c r="G873" s="7"/>
    </row>
    <row r="874" spans="2:7" ht="17.850000000000001" customHeight="1" x14ac:dyDescent="0.4">
      <c r="B874" s="23"/>
      <c r="C874" s="24"/>
      <c r="D874" s="24"/>
      <c r="E874" s="116"/>
      <c r="F874" s="25"/>
      <c r="G874" s="7"/>
    </row>
    <row r="875" spans="2:7" ht="17.850000000000001" customHeight="1" x14ac:dyDescent="0.4">
      <c r="B875" s="23"/>
      <c r="C875" s="24"/>
      <c r="D875" s="24"/>
      <c r="E875" s="116"/>
      <c r="F875" s="25"/>
      <c r="G875" s="7"/>
    </row>
    <row r="876" spans="2:7" ht="17.850000000000001" customHeight="1" x14ac:dyDescent="0.4">
      <c r="B876" s="23"/>
      <c r="C876" s="24"/>
      <c r="D876" s="24"/>
      <c r="E876" s="116"/>
      <c r="F876" s="25"/>
      <c r="G876" s="7"/>
    </row>
    <row r="877" spans="2:7" ht="17.850000000000001" customHeight="1" x14ac:dyDescent="0.4">
      <c r="B877" s="23"/>
      <c r="C877" s="24"/>
      <c r="D877" s="24"/>
      <c r="E877" s="116"/>
      <c r="F877" s="25"/>
      <c r="G877" s="7"/>
    </row>
    <row r="878" spans="2:7" ht="17.850000000000001" customHeight="1" x14ac:dyDescent="0.4">
      <c r="B878" s="23"/>
      <c r="C878" s="24"/>
      <c r="D878" s="24"/>
      <c r="E878" s="116"/>
      <c r="F878" s="25"/>
      <c r="G878" s="7"/>
    </row>
    <row r="879" spans="2:7" ht="17.850000000000001" customHeight="1" x14ac:dyDescent="0.4">
      <c r="B879" s="23"/>
      <c r="C879" s="24"/>
      <c r="D879" s="24"/>
      <c r="E879" s="116"/>
      <c r="F879" s="25"/>
      <c r="G879" s="7"/>
    </row>
    <row r="880" spans="2:7" ht="17.850000000000001" customHeight="1" x14ac:dyDescent="0.4">
      <c r="B880" s="23"/>
      <c r="C880" s="24"/>
      <c r="D880" s="24"/>
      <c r="E880" s="116"/>
      <c r="F880" s="25"/>
      <c r="G880" s="7"/>
    </row>
    <row r="881" spans="2:7" ht="17.850000000000001" customHeight="1" x14ac:dyDescent="0.4">
      <c r="B881" s="23"/>
      <c r="C881" s="24"/>
      <c r="D881" s="24"/>
      <c r="E881" s="116"/>
      <c r="F881" s="25"/>
      <c r="G881" s="7"/>
    </row>
    <row r="882" spans="2:7" ht="17.850000000000001" customHeight="1" x14ac:dyDescent="0.4">
      <c r="B882" s="23"/>
      <c r="C882" s="24"/>
      <c r="D882" s="24"/>
      <c r="E882" s="116"/>
      <c r="F882" s="25"/>
      <c r="G882" s="7"/>
    </row>
    <row r="883" spans="2:7" ht="17.850000000000001" customHeight="1" x14ac:dyDescent="0.4">
      <c r="B883" s="23"/>
      <c r="C883" s="24"/>
      <c r="D883" s="24"/>
      <c r="E883" s="116"/>
      <c r="F883" s="25"/>
      <c r="G883" s="7"/>
    </row>
    <row r="884" spans="2:7" ht="17.850000000000001" customHeight="1" x14ac:dyDescent="0.4">
      <c r="B884" s="23"/>
      <c r="C884" s="24"/>
      <c r="D884" s="24"/>
      <c r="E884" s="116"/>
      <c r="F884" s="25"/>
      <c r="G884" s="7"/>
    </row>
    <row r="885" spans="2:7" ht="17.850000000000001" customHeight="1" x14ac:dyDescent="0.4">
      <c r="B885" s="23"/>
      <c r="C885" s="24"/>
      <c r="D885" s="24"/>
      <c r="E885" s="116"/>
      <c r="F885" s="25"/>
      <c r="G885" s="7"/>
    </row>
    <row r="886" spans="2:7" ht="17.850000000000001" customHeight="1" x14ac:dyDescent="0.4">
      <c r="B886" s="23"/>
      <c r="C886" s="24"/>
      <c r="D886" s="24"/>
      <c r="E886" s="116"/>
      <c r="F886" s="25"/>
      <c r="G886" s="7"/>
    </row>
    <row r="887" spans="2:7" ht="17.850000000000001" customHeight="1" x14ac:dyDescent="0.4">
      <c r="B887" s="23"/>
      <c r="C887" s="24"/>
      <c r="D887" s="24"/>
      <c r="E887" s="116"/>
      <c r="F887" s="25"/>
      <c r="G887" s="7"/>
    </row>
    <row r="888" spans="2:7" ht="17.850000000000001" customHeight="1" x14ac:dyDescent="0.4">
      <c r="B888" s="23"/>
      <c r="C888" s="24"/>
      <c r="D888" s="24"/>
      <c r="E888" s="116"/>
      <c r="F888" s="25"/>
      <c r="G888" s="7"/>
    </row>
    <row r="889" spans="2:7" ht="17.850000000000001" customHeight="1" x14ac:dyDescent="0.4">
      <c r="B889" s="23"/>
      <c r="C889" s="24"/>
      <c r="D889" s="24"/>
      <c r="E889" s="116"/>
      <c r="F889" s="25"/>
      <c r="G889" s="7"/>
    </row>
    <row r="890" spans="2:7" ht="17.850000000000001" customHeight="1" x14ac:dyDescent="0.4">
      <c r="B890" s="23"/>
      <c r="C890" s="24"/>
      <c r="D890" s="24"/>
      <c r="E890" s="116"/>
      <c r="F890" s="25"/>
      <c r="G890" s="7"/>
    </row>
    <row r="891" spans="2:7" ht="17.850000000000001" customHeight="1" x14ac:dyDescent="0.4">
      <c r="B891" s="23"/>
      <c r="C891" s="24"/>
      <c r="D891" s="24"/>
      <c r="E891" s="116"/>
      <c r="F891" s="25"/>
      <c r="G891" s="7"/>
    </row>
    <row r="892" spans="2:7" ht="17.850000000000001" customHeight="1" x14ac:dyDescent="0.4">
      <c r="B892" s="23"/>
      <c r="C892" s="24"/>
      <c r="D892" s="24"/>
      <c r="E892" s="116"/>
      <c r="F892" s="25"/>
      <c r="G892" s="7"/>
    </row>
    <row r="893" spans="2:7" ht="17.850000000000001" customHeight="1" x14ac:dyDescent="0.4">
      <c r="B893" s="23"/>
      <c r="C893" s="24"/>
      <c r="D893" s="24"/>
      <c r="E893" s="116"/>
      <c r="F893" s="25"/>
      <c r="G893" s="7"/>
    </row>
    <row r="894" spans="2:7" ht="17.850000000000001" customHeight="1" x14ac:dyDescent="0.4">
      <c r="B894" s="23"/>
      <c r="C894" s="24"/>
      <c r="D894" s="24"/>
      <c r="E894" s="116"/>
      <c r="F894" s="25"/>
      <c r="G894" s="7"/>
    </row>
    <row r="895" spans="2:7" ht="17.850000000000001" customHeight="1" x14ac:dyDescent="0.4">
      <c r="B895" s="23"/>
      <c r="C895" s="24"/>
      <c r="D895" s="24"/>
      <c r="E895" s="116"/>
      <c r="F895" s="25"/>
      <c r="G895" s="7"/>
    </row>
    <row r="896" spans="2:7" ht="17.850000000000001" customHeight="1" x14ac:dyDescent="0.4">
      <c r="B896" s="23"/>
      <c r="C896" s="24"/>
      <c r="D896" s="24"/>
      <c r="E896" s="116"/>
      <c r="F896" s="25"/>
      <c r="G896" s="7"/>
    </row>
    <row r="897" spans="2:7" ht="17.850000000000001" customHeight="1" x14ac:dyDescent="0.4">
      <c r="B897" s="23"/>
      <c r="C897" s="24"/>
      <c r="D897" s="24"/>
      <c r="E897" s="116"/>
      <c r="F897" s="25"/>
      <c r="G897" s="7"/>
    </row>
    <row r="898" spans="2:7" ht="17.850000000000001" customHeight="1" x14ac:dyDescent="0.4">
      <c r="B898" s="23"/>
      <c r="C898" s="24"/>
      <c r="D898" s="24"/>
      <c r="E898" s="116"/>
      <c r="F898" s="25"/>
      <c r="G898" s="7"/>
    </row>
    <row r="899" spans="2:7" ht="17.850000000000001" customHeight="1" x14ac:dyDescent="0.4">
      <c r="B899" s="23"/>
      <c r="C899" s="24"/>
      <c r="D899" s="24"/>
      <c r="E899" s="116"/>
      <c r="F899" s="25"/>
      <c r="G899" s="7"/>
    </row>
    <row r="900" spans="2:7" ht="17.850000000000001" customHeight="1" x14ac:dyDescent="0.4">
      <c r="B900" s="23"/>
      <c r="C900" s="24"/>
      <c r="D900" s="24"/>
      <c r="E900" s="116"/>
      <c r="F900" s="25"/>
      <c r="G900" s="7"/>
    </row>
    <row r="901" spans="2:7" ht="17.850000000000001" customHeight="1" x14ac:dyDescent="0.4">
      <c r="B901" s="23"/>
      <c r="C901" s="24"/>
      <c r="D901" s="24"/>
      <c r="E901" s="116"/>
      <c r="F901" s="25"/>
      <c r="G901" s="7"/>
    </row>
    <row r="902" spans="2:7" ht="17.850000000000001" customHeight="1" x14ac:dyDescent="0.4">
      <c r="B902" s="23"/>
      <c r="C902" s="24"/>
      <c r="D902" s="24"/>
      <c r="E902" s="116"/>
      <c r="F902" s="25"/>
      <c r="G902" s="7"/>
    </row>
    <row r="903" spans="2:7" ht="17.850000000000001" customHeight="1" x14ac:dyDescent="0.4">
      <c r="B903" s="23"/>
      <c r="C903" s="24"/>
      <c r="D903" s="24"/>
      <c r="E903" s="116"/>
      <c r="F903" s="25"/>
      <c r="G903" s="7"/>
    </row>
    <row r="904" spans="2:7" ht="17.850000000000001" customHeight="1" x14ac:dyDescent="0.4">
      <c r="B904" s="23"/>
      <c r="C904" s="24"/>
      <c r="D904" s="24"/>
      <c r="E904" s="116"/>
      <c r="F904" s="25"/>
      <c r="G904" s="7"/>
    </row>
    <row r="905" spans="2:7" ht="17.850000000000001" customHeight="1" x14ac:dyDescent="0.4">
      <c r="B905" s="23"/>
      <c r="C905" s="24"/>
      <c r="D905" s="24"/>
      <c r="E905" s="116"/>
      <c r="F905" s="25"/>
      <c r="G905" s="7"/>
    </row>
    <row r="906" spans="2:7" ht="17.850000000000001" customHeight="1" x14ac:dyDescent="0.4">
      <c r="B906" s="23"/>
      <c r="C906" s="24"/>
      <c r="D906" s="24"/>
      <c r="E906" s="116"/>
      <c r="F906" s="25"/>
      <c r="G906" s="7"/>
    </row>
    <row r="907" spans="2:7" ht="17.850000000000001" customHeight="1" x14ac:dyDescent="0.4">
      <c r="B907" s="23"/>
      <c r="C907" s="24"/>
      <c r="D907" s="24"/>
      <c r="E907" s="116"/>
      <c r="F907" s="25"/>
      <c r="G907" s="7"/>
    </row>
    <row r="908" spans="2:7" ht="17.850000000000001" customHeight="1" x14ac:dyDescent="0.4">
      <c r="B908" s="23"/>
      <c r="C908" s="24"/>
      <c r="D908" s="24"/>
      <c r="E908" s="116"/>
      <c r="F908" s="25"/>
      <c r="G908" s="7"/>
    </row>
    <row r="909" spans="2:7" ht="17.850000000000001" customHeight="1" x14ac:dyDescent="0.4">
      <c r="B909" s="23"/>
      <c r="C909" s="24"/>
      <c r="D909" s="24"/>
      <c r="E909" s="116"/>
      <c r="F909" s="25"/>
      <c r="G909" s="7"/>
    </row>
    <row r="910" spans="2:7" ht="17.850000000000001" customHeight="1" x14ac:dyDescent="0.4">
      <c r="B910" s="23"/>
      <c r="C910" s="24"/>
      <c r="D910" s="24"/>
      <c r="E910" s="116"/>
      <c r="F910" s="25"/>
      <c r="G910" s="7"/>
    </row>
    <row r="911" spans="2:7" ht="17.850000000000001" customHeight="1" x14ac:dyDescent="0.4">
      <c r="B911" s="23"/>
      <c r="C911" s="24"/>
      <c r="D911" s="24"/>
      <c r="E911" s="116"/>
      <c r="F911" s="25"/>
      <c r="G911" s="7"/>
    </row>
    <row r="912" spans="2:7" ht="17.850000000000001" customHeight="1" x14ac:dyDescent="0.4">
      <c r="B912" s="23"/>
      <c r="C912" s="24"/>
      <c r="D912" s="24"/>
      <c r="E912" s="116"/>
      <c r="F912" s="25"/>
      <c r="G912" s="7"/>
    </row>
    <row r="913" spans="2:7" ht="17.850000000000001" customHeight="1" x14ac:dyDescent="0.4">
      <c r="B913" s="23"/>
      <c r="C913" s="24"/>
      <c r="D913" s="24"/>
      <c r="E913" s="116"/>
      <c r="F913" s="25"/>
      <c r="G913" s="7"/>
    </row>
    <row r="914" spans="2:7" ht="17.850000000000001" customHeight="1" x14ac:dyDescent="0.4">
      <c r="B914" s="23"/>
      <c r="C914" s="24"/>
      <c r="D914" s="24"/>
      <c r="E914" s="116"/>
      <c r="F914" s="25"/>
      <c r="G914" s="7"/>
    </row>
    <row r="915" spans="2:7" ht="17.850000000000001" customHeight="1" x14ac:dyDescent="0.4">
      <c r="B915" s="23"/>
      <c r="C915" s="24"/>
      <c r="D915" s="24"/>
      <c r="E915" s="116"/>
      <c r="F915" s="25"/>
      <c r="G915" s="7"/>
    </row>
    <row r="916" spans="2:7" ht="17.850000000000001" customHeight="1" x14ac:dyDescent="0.4">
      <c r="B916" s="23"/>
      <c r="C916" s="24"/>
      <c r="D916" s="24"/>
      <c r="E916" s="116"/>
      <c r="F916" s="25"/>
      <c r="G916" s="7"/>
    </row>
    <row r="917" spans="2:7" ht="17.850000000000001" customHeight="1" x14ac:dyDescent="0.4">
      <c r="B917" s="23"/>
      <c r="C917" s="24"/>
      <c r="D917" s="24"/>
      <c r="E917" s="116"/>
      <c r="F917" s="25"/>
      <c r="G917" s="7"/>
    </row>
    <row r="918" spans="2:7" ht="17.850000000000001" customHeight="1" x14ac:dyDescent="0.4">
      <c r="B918" s="23"/>
      <c r="C918" s="24"/>
      <c r="D918" s="24"/>
      <c r="E918" s="116"/>
      <c r="F918" s="25"/>
      <c r="G918" s="7"/>
    </row>
    <row r="919" spans="2:7" ht="17.850000000000001" customHeight="1" x14ac:dyDescent="0.4">
      <c r="B919" s="23"/>
      <c r="C919" s="24"/>
      <c r="D919" s="24"/>
      <c r="E919" s="116"/>
      <c r="F919" s="25"/>
      <c r="G919" s="7"/>
    </row>
    <row r="920" spans="2:7" ht="17.850000000000001" customHeight="1" x14ac:dyDescent="0.4">
      <c r="B920" s="23"/>
      <c r="C920" s="24"/>
      <c r="D920" s="24"/>
      <c r="E920" s="116"/>
      <c r="F920" s="25"/>
      <c r="G920" s="7"/>
    </row>
    <row r="921" spans="2:7" ht="17.850000000000001" customHeight="1" x14ac:dyDescent="0.4">
      <c r="B921" s="23"/>
      <c r="C921" s="24"/>
      <c r="D921" s="24"/>
      <c r="E921" s="116"/>
      <c r="F921" s="25"/>
      <c r="G921" s="7"/>
    </row>
    <row r="922" spans="2:7" ht="17.850000000000001" customHeight="1" x14ac:dyDescent="0.4">
      <c r="B922" s="23"/>
      <c r="C922" s="24"/>
      <c r="D922" s="24"/>
      <c r="E922" s="116"/>
      <c r="F922" s="25"/>
      <c r="G922" s="7"/>
    </row>
    <row r="923" spans="2:7" ht="17.850000000000001" customHeight="1" x14ac:dyDescent="0.4">
      <c r="B923" s="23"/>
      <c r="C923" s="24"/>
      <c r="D923" s="24"/>
      <c r="E923" s="116"/>
      <c r="F923" s="25"/>
      <c r="G923" s="7"/>
    </row>
    <row r="924" spans="2:7" ht="17.850000000000001" customHeight="1" x14ac:dyDescent="0.4">
      <c r="B924" s="23"/>
      <c r="C924" s="24"/>
      <c r="D924" s="24"/>
      <c r="E924" s="116"/>
      <c r="F924" s="25"/>
      <c r="G924" s="7"/>
    </row>
    <row r="925" spans="2:7" ht="17.850000000000001" customHeight="1" x14ac:dyDescent="0.4">
      <c r="B925" s="23"/>
      <c r="C925" s="24"/>
      <c r="D925" s="24"/>
      <c r="E925" s="116"/>
      <c r="F925" s="25"/>
      <c r="G925" s="7"/>
    </row>
    <row r="926" spans="2:7" ht="17.850000000000001" customHeight="1" x14ac:dyDescent="0.4">
      <c r="B926" s="23"/>
      <c r="C926" s="24"/>
      <c r="D926" s="24"/>
      <c r="E926" s="116"/>
      <c r="F926" s="25"/>
      <c r="G926" s="7"/>
    </row>
    <row r="927" spans="2:7" ht="17.850000000000001" customHeight="1" x14ac:dyDescent="0.4">
      <c r="B927" s="23"/>
      <c r="C927" s="24"/>
      <c r="D927" s="24"/>
      <c r="E927" s="116"/>
      <c r="F927" s="25"/>
      <c r="G927" s="7"/>
    </row>
    <row r="928" spans="2:7" ht="17.850000000000001" customHeight="1" x14ac:dyDescent="0.4">
      <c r="B928" s="23"/>
      <c r="C928" s="24"/>
      <c r="D928" s="24"/>
      <c r="E928" s="116"/>
      <c r="F928" s="25"/>
      <c r="G928" s="7"/>
    </row>
    <row r="929" spans="2:7" ht="17.850000000000001" customHeight="1" x14ac:dyDescent="0.4">
      <c r="B929" s="23"/>
      <c r="C929" s="24"/>
      <c r="D929" s="24"/>
      <c r="E929" s="116"/>
      <c r="F929" s="25"/>
      <c r="G929" s="7"/>
    </row>
    <row r="930" spans="2:7" ht="17.850000000000001" customHeight="1" x14ac:dyDescent="0.4">
      <c r="B930" s="23"/>
      <c r="C930" s="24"/>
      <c r="D930" s="24"/>
      <c r="E930" s="116"/>
      <c r="F930" s="25"/>
      <c r="G930" s="7"/>
    </row>
    <row r="931" spans="2:7" ht="17.850000000000001" customHeight="1" x14ac:dyDescent="0.4">
      <c r="B931" s="23"/>
      <c r="C931" s="24"/>
      <c r="D931" s="24"/>
      <c r="E931" s="116"/>
      <c r="F931" s="25"/>
      <c r="G931" s="7"/>
    </row>
    <row r="932" spans="2:7" ht="17.850000000000001" customHeight="1" x14ac:dyDescent="0.4">
      <c r="B932" s="23"/>
      <c r="C932" s="24"/>
      <c r="D932" s="24"/>
      <c r="E932" s="116"/>
      <c r="F932" s="25"/>
      <c r="G932" s="7"/>
    </row>
    <row r="933" spans="2:7" ht="17.850000000000001" customHeight="1" x14ac:dyDescent="0.4">
      <c r="B933" s="23"/>
      <c r="C933" s="24"/>
      <c r="D933" s="24"/>
      <c r="E933" s="116"/>
      <c r="F933" s="25"/>
      <c r="G933" s="7"/>
    </row>
    <row r="934" spans="2:7" ht="17.850000000000001" customHeight="1" x14ac:dyDescent="0.4">
      <c r="B934" s="23"/>
      <c r="C934" s="24"/>
      <c r="D934" s="24"/>
      <c r="E934" s="116"/>
      <c r="F934" s="25"/>
      <c r="G934" s="7"/>
    </row>
    <row r="935" spans="2:7" ht="17.850000000000001" customHeight="1" x14ac:dyDescent="0.4">
      <c r="B935" s="23"/>
      <c r="C935" s="24"/>
      <c r="D935" s="24"/>
      <c r="E935" s="116"/>
      <c r="F935" s="25"/>
      <c r="G935" s="7"/>
    </row>
    <row r="936" spans="2:7" ht="17.850000000000001" customHeight="1" x14ac:dyDescent="0.4">
      <c r="B936" s="23"/>
      <c r="C936" s="24"/>
      <c r="D936" s="24"/>
      <c r="E936" s="116"/>
      <c r="F936" s="25"/>
      <c r="G936" s="7"/>
    </row>
    <row r="937" spans="2:7" ht="17.850000000000001" customHeight="1" x14ac:dyDescent="0.4">
      <c r="B937" s="23"/>
      <c r="C937" s="24"/>
      <c r="D937" s="24"/>
      <c r="E937" s="116"/>
      <c r="F937" s="25"/>
      <c r="G937" s="7"/>
    </row>
    <row r="938" spans="2:7" ht="17.850000000000001" customHeight="1" x14ac:dyDescent="0.4">
      <c r="B938" s="23"/>
      <c r="C938" s="24"/>
      <c r="D938" s="24"/>
      <c r="E938" s="116"/>
      <c r="F938" s="25"/>
      <c r="G938" s="7"/>
    </row>
    <row r="939" spans="2:7" ht="17.850000000000001" customHeight="1" x14ac:dyDescent="0.4">
      <c r="B939" s="23"/>
      <c r="C939" s="24"/>
      <c r="D939" s="24"/>
      <c r="E939" s="116"/>
      <c r="F939" s="25"/>
      <c r="G939" s="7"/>
    </row>
    <row r="940" spans="2:7" ht="17.850000000000001" customHeight="1" x14ac:dyDescent="0.4">
      <c r="B940" s="23"/>
      <c r="C940" s="24"/>
      <c r="D940" s="24"/>
      <c r="E940" s="116"/>
      <c r="F940" s="25"/>
      <c r="G940" s="7"/>
    </row>
    <row r="941" spans="2:7" ht="17.850000000000001" customHeight="1" x14ac:dyDescent="0.4">
      <c r="B941" s="23"/>
      <c r="C941" s="24"/>
      <c r="D941" s="24"/>
      <c r="E941" s="116"/>
      <c r="F941" s="25"/>
      <c r="G941" s="7"/>
    </row>
    <row r="942" spans="2:7" ht="17.850000000000001" customHeight="1" x14ac:dyDescent="0.4">
      <c r="B942" s="23"/>
      <c r="C942" s="24"/>
      <c r="D942" s="24"/>
      <c r="E942" s="116"/>
      <c r="F942" s="25"/>
      <c r="G942" s="7"/>
    </row>
    <row r="943" spans="2:7" ht="17.850000000000001" customHeight="1" x14ac:dyDescent="0.4">
      <c r="B943" s="23"/>
      <c r="C943" s="24"/>
      <c r="D943" s="24"/>
      <c r="E943" s="116"/>
      <c r="F943" s="25"/>
      <c r="G943" s="7"/>
    </row>
    <row r="944" spans="2:7" ht="17.850000000000001" customHeight="1" x14ac:dyDescent="0.4">
      <c r="B944" s="23"/>
      <c r="C944" s="24"/>
      <c r="D944" s="24"/>
      <c r="E944" s="116"/>
      <c r="F944" s="25"/>
      <c r="G944" s="7"/>
    </row>
    <row r="945" spans="2:7" ht="17.850000000000001" customHeight="1" x14ac:dyDescent="0.4">
      <c r="B945" s="23"/>
      <c r="C945" s="24"/>
      <c r="D945" s="24"/>
      <c r="E945" s="116"/>
      <c r="F945" s="25"/>
      <c r="G945" s="7"/>
    </row>
    <row r="946" spans="2:7" ht="17.850000000000001" customHeight="1" x14ac:dyDescent="0.4">
      <c r="B946" s="23"/>
      <c r="C946" s="24"/>
      <c r="D946" s="24"/>
      <c r="E946" s="116"/>
      <c r="F946" s="25"/>
      <c r="G946" s="7"/>
    </row>
    <row r="947" spans="2:7" ht="17.850000000000001" customHeight="1" x14ac:dyDescent="0.4">
      <c r="B947" s="23"/>
      <c r="C947" s="24"/>
      <c r="D947" s="24"/>
      <c r="E947" s="116"/>
      <c r="F947" s="25"/>
      <c r="G947" s="7"/>
    </row>
    <row r="948" spans="2:7" ht="17.850000000000001" customHeight="1" x14ac:dyDescent="0.4">
      <c r="B948" s="23"/>
      <c r="C948" s="24"/>
      <c r="D948" s="24"/>
      <c r="E948" s="116"/>
      <c r="F948" s="25"/>
      <c r="G948" s="7"/>
    </row>
    <row r="949" spans="2:7" ht="17.850000000000001" customHeight="1" x14ac:dyDescent="0.4">
      <c r="B949" s="23"/>
      <c r="C949" s="24"/>
      <c r="D949" s="24"/>
      <c r="E949" s="116"/>
      <c r="F949" s="25"/>
      <c r="G949" s="7"/>
    </row>
    <row r="950" spans="2:7" ht="17.850000000000001" customHeight="1" x14ac:dyDescent="0.4">
      <c r="B950" s="23"/>
      <c r="C950" s="24"/>
      <c r="D950" s="24"/>
      <c r="E950" s="116"/>
      <c r="F950" s="25"/>
      <c r="G950" s="7"/>
    </row>
    <row r="951" spans="2:7" ht="17.850000000000001" customHeight="1" x14ac:dyDescent="0.4">
      <c r="B951" s="23"/>
      <c r="C951" s="24"/>
      <c r="D951" s="24"/>
      <c r="E951" s="116"/>
      <c r="F951" s="25"/>
      <c r="G951" s="7"/>
    </row>
    <row r="952" spans="2:7" ht="17.850000000000001" customHeight="1" x14ac:dyDescent="0.4">
      <c r="B952" s="23"/>
      <c r="C952" s="24"/>
      <c r="D952" s="24"/>
      <c r="E952" s="116"/>
      <c r="F952" s="25"/>
      <c r="G952" s="7"/>
    </row>
    <row r="953" spans="2:7" ht="17.850000000000001" customHeight="1" x14ac:dyDescent="0.4">
      <c r="B953" s="23"/>
      <c r="C953" s="24"/>
      <c r="D953" s="24"/>
      <c r="E953" s="116"/>
      <c r="F953" s="25"/>
      <c r="G953" s="7"/>
    </row>
    <row r="954" spans="2:7" ht="17.850000000000001" customHeight="1" x14ac:dyDescent="0.4">
      <c r="B954" s="23"/>
      <c r="C954" s="24"/>
      <c r="D954" s="24"/>
      <c r="E954" s="116"/>
      <c r="F954" s="25"/>
      <c r="G954" s="7"/>
    </row>
    <row r="955" spans="2:7" ht="17.850000000000001" customHeight="1" x14ac:dyDescent="0.4">
      <c r="B955" s="23"/>
      <c r="C955" s="24"/>
      <c r="D955" s="24"/>
      <c r="E955" s="116"/>
      <c r="F955" s="25"/>
      <c r="G955" s="7"/>
    </row>
    <row r="956" spans="2:7" ht="17.850000000000001" customHeight="1" x14ac:dyDescent="0.4">
      <c r="B956" s="23"/>
      <c r="C956" s="24"/>
      <c r="D956" s="24"/>
      <c r="E956" s="116"/>
      <c r="F956" s="25"/>
      <c r="G956" s="7"/>
    </row>
    <row r="957" spans="2:7" ht="17.850000000000001" customHeight="1" x14ac:dyDescent="0.4">
      <c r="B957" s="23"/>
      <c r="C957" s="24"/>
      <c r="D957" s="24"/>
      <c r="E957" s="116"/>
      <c r="F957" s="25"/>
      <c r="G957" s="7"/>
    </row>
    <row r="958" spans="2:7" ht="17.850000000000001" customHeight="1" x14ac:dyDescent="0.4">
      <c r="B958" s="23"/>
      <c r="C958" s="24"/>
      <c r="D958" s="24"/>
      <c r="E958" s="116"/>
      <c r="F958" s="25"/>
      <c r="G958" s="7"/>
    </row>
    <row r="959" spans="2:7" ht="17.850000000000001" customHeight="1" x14ac:dyDescent="0.4">
      <c r="B959" s="23"/>
      <c r="C959" s="24"/>
      <c r="D959" s="24"/>
      <c r="E959" s="116"/>
      <c r="F959" s="25"/>
      <c r="G959" s="7"/>
    </row>
    <row r="960" spans="2:7" ht="17.850000000000001" customHeight="1" x14ac:dyDescent="0.4">
      <c r="B960" s="23"/>
      <c r="C960" s="24"/>
      <c r="D960" s="24"/>
      <c r="E960" s="116"/>
      <c r="F960" s="25"/>
      <c r="G960" s="7"/>
    </row>
    <row r="961" spans="2:7" ht="17.850000000000001" customHeight="1" x14ac:dyDescent="0.4">
      <c r="B961" s="23"/>
      <c r="C961" s="24"/>
      <c r="D961" s="24"/>
      <c r="E961" s="116"/>
      <c r="F961" s="25"/>
      <c r="G961" s="7"/>
    </row>
    <row r="962" spans="2:7" ht="17.850000000000001" customHeight="1" x14ac:dyDescent="0.4">
      <c r="B962" s="23"/>
      <c r="C962" s="24"/>
      <c r="D962" s="24"/>
      <c r="E962" s="116"/>
      <c r="F962" s="25"/>
      <c r="G962" s="7"/>
    </row>
    <row r="963" spans="2:7" ht="17.850000000000001" customHeight="1" x14ac:dyDescent="0.4">
      <c r="B963" s="23"/>
      <c r="C963" s="24"/>
      <c r="D963" s="24"/>
      <c r="E963" s="116"/>
      <c r="F963" s="25"/>
      <c r="G963" s="7"/>
    </row>
    <row r="964" spans="2:7" ht="17.850000000000001" customHeight="1" x14ac:dyDescent="0.4">
      <c r="B964" s="23"/>
      <c r="C964" s="24"/>
      <c r="D964" s="24"/>
      <c r="E964" s="116"/>
      <c r="F964" s="25"/>
      <c r="G964" s="7"/>
    </row>
    <row r="965" spans="2:7" ht="17.850000000000001" customHeight="1" x14ac:dyDescent="0.4">
      <c r="B965" s="23"/>
      <c r="C965" s="24"/>
      <c r="D965" s="24"/>
      <c r="E965" s="116"/>
      <c r="F965" s="25"/>
      <c r="G965" s="7"/>
    </row>
    <row r="966" spans="2:7" ht="17.850000000000001" customHeight="1" x14ac:dyDescent="0.4">
      <c r="B966" s="23"/>
      <c r="C966" s="24"/>
      <c r="D966" s="24"/>
      <c r="E966" s="116"/>
      <c r="F966" s="25"/>
      <c r="G966" s="7"/>
    </row>
    <row r="967" spans="2:7" ht="17.850000000000001" customHeight="1" x14ac:dyDescent="0.4">
      <c r="B967" s="23"/>
      <c r="C967" s="24"/>
      <c r="D967" s="24"/>
      <c r="E967" s="116"/>
      <c r="F967" s="25"/>
      <c r="G967" s="7"/>
    </row>
    <row r="968" spans="2:7" ht="17.850000000000001" customHeight="1" x14ac:dyDescent="0.4">
      <c r="B968" s="23"/>
      <c r="C968" s="24"/>
      <c r="D968" s="24"/>
      <c r="E968" s="116"/>
      <c r="F968" s="25"/>
      <c r="G968" s="7"/>
    </row>
    <row r="969" spans="2:7" ht="17.850000000000001" customHeight="1" x14ac:dyDescent="0.4">
      <c r="B969" s="23"/>
      <c r="C969" s="24"/>
      <c r="D969" s="24"/>
      <c r="E969" s="116"/>
      <c r="F969" s="25"/>
      <c r="G969" s="7"/>
    </row>
    <row r="970" spans="2:7" ht="17.850000000000001" customHeight="1" x14ac:dyDescent="0.4">
      <c r="B970" s="23"/>
      <c r="C970" s="24"/>
      <c r="D970" s="24"/>
      <c r="E970" s="116"/>
      <c r="F970" s="25"/>
      <c r="G970" s="7"/>
    </row>
    <row r="971" spans="2:7" ht="17.850000000000001" customHeight="1" x14ac:dyDescent="0.4">
      <c r="B971" s="23"/>
      <c r="C971" s="24"/>
      <c r="D971" s="24"/>
      <c r="E971" s="116"/>
      <c r="F971" s="25"/>
      <c r="G971" s="7"/>
    </row>
    <row r="972" spans="2:7" ht="17.850000000000001" customHeight="1" x14ac:dyDescent="0.4">
      <c r="B972" s="23"/>
      <c r="C972" s="24"/>
      <c r="D972" s="24"/>
      <c r="E972" s="116"/>
      <c r="F972" s="25"/>
      <c r="G972" s="7"/>
    </row>
    <row r="973" spans="2:7" ht="17.850000000000001" customHeight="1" x14ac:dyDescent="0.4">
      <c r="B973" s="23"/>
      <c r="C973" s="24"/>
      <c r="D973" s="24"/>
      <c r="E973" s="116"/>
      <c r="F973" s="25"/>
      <c r="G973" s="7"/>
    </row>
    <row r="974" spans="2:7" ht="17.850000000000001" customHeight="1" x14ac:dyDescent="0.4">
      <c r="B974" s="23"/>
      <c r="C974" s="24"/>
      <c r="D974" s="24"/>
      <c r="E974" s="116"/>
      <c r="F974" s="25"/>
      <c r="G974" s="7"/>
    </row>
    <row r="975" spans="2:7" ht="17.850000000000001" customHeight="1" x14ac:dyDescent="0.4">
      <c r="B975" s="23"/>
      <c r="C975" s="24"/>
      <c r="D975" s="24"/>
      <c r="E975" s="116"/>
      <c r="F975" s="25"/>
      <c r="G975" s="7"/>
    </row>
    <row r="976" spans="2:7" ht="17.850000000000001" customHeight="1" x14ac:dyDescent="0.4">
      <c r="B976" s="23"/>
      <c r="C976" s="24"/>
      <c r="D976" s="24"/>
      <c r="E976" s="116"/>
      <c r="F976" s="25"/>
      <c r="G976" s="7"/>
    </row>
    <row r="977" spans="2:7" ht="17.850000000000001" customHeight="1" x14ac:dyDescent="0.4">
      <c r="B977" s="23"/>
      <c r="C977" s="24"/>
      <c r="D977" s="24"/>
      <c r="E977" s="116"/>
      <c r="F977" s="25"/>
      <c r="G977" s="7"/>
    </row>
    <row r="978" spans="2:7" ht="17.850000000000001" customHeight="1" x14ac:dyDescent="0.4">
      <c r="B978" s="23"/>
      <c r="C978" s="24"/>
      <c r="D978" s="24"/>
      <c r="E978" s="116"/>
      <c r="F978" s="25"/>
      <c r="G978" s="7"/>
    </row>
    <row r="979" spans="2:7" ht="17.850000000000001" customHeight="1" x14ac:dyDescent="0.4">
      <c r="B979" s="23"/>
      <c r="C979" s="24"/>
      <c r="D979" s="24"/>
      <c r="E979" s="116"/>
      <c r="F979" s="25"/>
      <c r="G979" s="7"/>
    </row>
    <row r="980" spans="2:7" ht="17.850000000000001" customHeight="1" x14ac:dyDescent="0.4">
      <c r="B980" s="23"/>
      <c r="C980" s="24"/>
      <c r="D980" s="24"/>
      <c r="E980" s="116"/>
      <c r="F980" s="25"/>
      <c r="G980" s="7"/>
    </row>
    <row r="981" spans="2:7" ht="17.850000000000001" customHeight="1" x14ac:dyDescent="0.4">
      <c r="B981" s="23"/>
      <c r="C981" s="24"/>
      <c r="D981" s="24"/>
      <c r="E981" s="116"/>
      <c r="F981" s="25"/>
      <c r="G981" s="7"/>
    </row>
    <row r="982" spans="2:7" ht="17.850000000000001" customHeight="1" x14ac:dyDescent="0.4">
      <c r="B982" s="23"/>
      <c r="C982" s="24"/>
      <c r="D982" s="24"/>
      <c r="E982" s="116"/>
      <c r="F982" s="25"/>
      <c r="G982" s="7"/>
    </row>
    <row r="983" spans="2:7" ht="17.850000000000001" customHeight="1" x14ac:dyDescent="0.4">
      <c r="B983" s="23"/>
      <c r="C983" s="24"/>
      <c r="D983" s="24"/>
      <c r="E983" s="116"/>
      <c r="F983" s="25"/>
      <c r="G983" s="7"/>
    </row>
    <row r="984" spans="2:7" ht="17.850000000000001" customHeight="1" x14ac:dyDescent="0.4">
      <c r="B984" s="23"/>
      <c r="C984" s="24"/>
      <c r="D984" s="24"/>
      <c r="E984" s="116"/>
      <c r="F984" s="25"/>
      <c r="G984" s="7"/>
    </row>
    <row r="985" spans="2:7" ht="17.850000000000001" customHeight="1" x14ac:dyDescent="0.4">
      <c r="B985" s="23"/>
      <c r="C985" s="24"/>
      <c r="D985" s="24"/>
      <c r="E985" s="116"/>
      <c r="F985" s="25"/>
      <c r="G985" s="7"/>
    </row>
    <row r="986" spans="2:7" ht="17.850000000000001" customHeight="1" x14ac:dyDescent="0.4">
      <c r="B986" s="23"/>
      <c r="C986" s="24"/>
      <c r="D986" s="24"/>
      <c r="E986" s="116"/>
      <c r="F986" s="25"/>
      <c r="G986" s="7"/>
    </row>
    <row r="987" spans="2:7" ht="17.850000000000001" customHeight="1" x14ac:dyDescent="0.4">
      <c r="B987" s="23"/>
      <c r="C987" s="24"/>
      <c r="D987" s="24"/>
      <c r="E987" s="116"/>
      <c r="F987" s="25"/>
      <c r="G987" s="7"/>
    </row>
    <row r="988" spans="2:7" ht="17.850000000000001" customHeight="1" x14ac:dyDescent="0.4">
      <c r="B988" s="23"/>
      <c r="C988" s="24"/>
      <c r="D988" s="24"/>
      <c r="E988" s="116"/>
      <c r="F988" s="25"/>
      <c r="G988" s="7"/>
    </row>
    <row r="989" spans="2:7" ht="17.850000000000001" customHeight="1" x14ac:dyDescent="0.4">
      <c r="B989" s="23"/>
      <c r="C989" s="24"/>
      <c r="D989" s="24"/>
      <c r="E989" s="116"/>
      <c r="F989" s="25"/>
      <c r="G989" s="7"/>
    </row>
    <row r="990" spans="2:7" ht="17.850000000000001" customHeight="1" x14ac:dyDescent="0.4">
      <c r="B990" s="23"/>
      <c r="C990" s="24"/>
      <c r="D990" s="24"/>
      <c r="E990" s="116"/>
      <c r="F990" s="25"/>
      <c r="G990" s="7"/>
    </row>
    <row r="991" spans="2:7" ht="17.850000000000001" customHeight="1" x14ac:dyDescent="0.4">
      <c r="B991" s="23"/>
      <c r="C991" s="24"/>
      <c r="D991" s="24"/>
      <c r="E991" s="116"/>
      <c r="F991" s="25"/>
      <c r="G991" s="7"/>
    </row>
    <row r="992" spans="2:7" ht="17.850000000000001" customHeight="1" x14ac:dyDescent="0.4">
      <c r="B992" s="23"/>
      <c r="C992" s="24"/>
      <c r="D992" s="24"/>
      <c r="E992" s="116"/>
      <c r="F992" s="25"/>
      <c r="G992" s="7"/>
    </row>
    <row r="993" spans="2:7" ht="17.850000000000001" customHeight="1" x14ac:dyDescent="0.4">
      <c r="B993" s="23"/>
      <c r="C993" s="24"/>
      <c r="D993" s="24"/>
      <c r="E993" s="116"/>
      <c r="F993" s="25"/>
      <c r="G993" s="7"/>
    </row>
    <row r="994" spans="2:7" ht="17.850000000000001" customHeight="1" x14ac:dyDescent="0.4">
      <c r="B994" s="23"/>
      <c r="C994" s="24"/>
      <c r="D994" s="24"/>
      <c r="E994" s="116"/>
      <c r="F994" s="25"/>
      <c r="G994" s="7"/>
    </row>
    <row r="995" spans="2:7" ht="17.850000000000001" customHeight="1" x14ac:dyDescent="0.4">
      <c r="B995" s="23"/>
      <c r="C995" s="24"/>
      <c r="D995" s="24"/>
      <c r="E995" s="116"/>
      <c r="F995" s="25"/>
      <c r="G995" s="7"/>
    </row>
    <row r="996" spans="2:7" ht="17.850000000000001" customHeight="1" x14ac:dyDescent="0.4">
      <c r="B996" s="23"/>
      <c r="C996" s="24"/>
      <c r="D996" s="24"/>
      <c r="E996" s="116"/>
      <c r="F996" s="25"/>
      <c r="G996" s="7"/>
    </row>
    <row r="997" spans="2:7" ht="17.850000000000001" customHeight="1" x14ac:dyDescent="0.4">
      <c r="B997" s="23"/>
      <c r="C997" s="24"/>
      <c r="D997" s="24"/>
      <c r="E997" s="116"/>
      <c r="F997" s="25"/>
      <c r="G997" s="7"/>
    </row>
    <row r="998" spans="2:7" ht="17.850000000000001" customHeight="1" x14ac:dyDescent="0.4">
      <c r="B998" s="23"/>
      <c r="C998" s="24"/>
      <c r="D998" s="24"/>
      <c r="E998" s="116"/>
      <c r="F998" s="25"/>
      <c r="G998" s="7"/>
    </row>
  </sheetData>
  <sheetProtection algorithmName="SHA-512" hashValue="8b8HluDwi6ztu6r0JYagSYRa9ILqGiM4Ng37P+9J0sJjG4jUVNJBF4Wu/GthtDg9jyn3Disb3PKe2gtkqkppZQ==" saltValue="z8iicUjXe+4eF3u5rI3gRg==" spinCount="100000" sheet="1" objects="1" scenarios="1"/>
  <mergeCells count="18">
    <mergeCell ref="C7:D7"/>
    <mergeCell ref="H7:J7"/>
    <mergeCell ref="C8:D8"/>
    <mergeCell ref="H8:J8"/>
    <mergeCell ref="C13:D13"/>
    <mergeCell ref="C11:D11"/>
    <mergeCell ref="C9:D9"/>
    <mergeCell ref="B4:D4"/>
    <mergeCell ref="C5:D5"/>
    <mergeCell ref="E5:F6"/>
    <mergeCell ref="C6:D6"/>
    <mergeCell ref="H6:J6"/>
    <mergeCell ref="C10:D10"/>
    <mergeCell ref="C12:D12"/>
    <mergeCell ref="C15:D15"/>
    <mergeCell ref="H15:J15"/>
    <mergeCell ref="C14:D14"/>
    <mergeCell ref="H14:J14"/>
  </mergeCells>
  <conditionalFormatting sqref="C7 B19:F19 B21:F21 B23:F23 B25:F25 B27:F27 B29:F29 B31:F31 B33:F33 B35:F35 B37:F37 B39:F39 B41:F41 B43:F43 B45:F45 B47:F47 B49:F49 B51:F51 B53:F53 B55:F55 B57:F57 B59:F59 B61:F61 B63:F63 B65:F65 B67:F67 B69:F69 B71:F71 B73:F73 B75:F75 B77:F77 B79:F79 B81:F81 B83:F83 B85:F85 B87:F87 B89:F89 B91:F91 B93:F93 B95:F95 B97:F97 B99:F99 B101:F101 B103:F103 B105:F105 B107:F107 B109:F109 B111:F111 B113:F113 B115:F115 B117:F117 B119:F119 B121:F121 B123:F123 B125:F125 B127:F127 B129:F129 B131:F131 B133:F133 B135:F135 B137:F137 B139:F139 B141:F141 B143:F143 B145:F145 B147:F147 B149:F149 B151:F151 B153:F153 B155:F155 B157:F157 B159:F159 B161:F161 B163:F163 B165:F165 B167:F167 B169:F169 B171:F171 B173:F173 B175:F175 B177:F177 B179:F179 B181:F181 B183:F183 B185:F185 B187:F187 B189:F189 B191:F191 B193:F193 B195:F195 B197:F197 B199:F199 B201:F201 B203:F203 B205:F205 B207:F207 B209:F209 B211:F211 B213:F213 B215:F215 B217:F217 B219:F219 B221:F221 B223:F223 B225:F225 B227:F227 B229:F229 B231:F231 B233:F233 B235:F235 B237:F237 B239:F239 B241:F241 B243:F243 B245:F245 B247:F247 B249:F249 B251:F251 B253:F253 B255:F255 B257:F257 B259:F259 B261:F261 B263:F263 B265:F265 B267:F267 B269:F269 B271:F271 B273:F273 B275:F275 B277:F277 B279:F279 B281:F281 B283:F283 B285:F285 B287:F287 B289:F289 B291:F291 B293:F293 B295:F295 B297:F297 B299:F299 B301:F301 B303:F303 B305:F305 B307:F307 B309:F309 B311:F311 B313:F313 B315:F315 B317:F317 B319:F319 B321:F321 B323:F323 B325:F325 B327:F327 B329:F329 B331:F331 B333:F333 B335:F335 B337:F337 B339:F339 B341:F341 B343:F343 B345:F345 B347:F347 B349:F349 B351:F351 B353:F353 B355:F355 B357:F357 B359:F359 B361:F361 B363:F363 B365:F365 B367:F367 B369:F369 B371:F371 B373:F373 B375:F375 B377:F377 B379:F379 B381:F381 B383:F383 B385:F385 B387:F387 B389:F389 B391:F391 B393:F393 B395:F395 B397:F397 B399:F399 B401:F401 B403:F403 B405:F405 B407:F407 B409:F409 B411:F411 B413:F413 B415:F415 B417:F417 B419:F419 B421:F421 B423:F423 B425:F425 B427:F427 B429:F429 B431:F431 B433:F433 B435:F435 B437:F437 B439:F439 B441:F441 B443:F443 B445:F445 B447:F447 B449:F449 B451:F451 B453:F453 B455:F455 B457:F457 B459:F459 B461:F461 B463:F463 B465:F465 B467:F467 B469:F469 B471:F471 B473:F473 B475:F475 B477:F477 B479:F479 B481:F481 B483:F483 B485:F485 B487:F487 B489:F489 B491:F491 B493:F493 B495:F495 B497:F497 B499:F499 B501:F501 B503:F503 B505:F505 B507:F507 B509:F509 B511:F511 B513:F513 B515:F515 B517:F517 B519:F519 B521:F521 B523:F523 B525:F525 B527:F527 B529:F529 B531:F531 B533:F533 B535:F535 B537:F537 B539:F539 B541:F541 B543:F543 B545:F545 B547:F547 B549:F549 B551:F551 B553:F553 B555:F555 B557:F557 B559:F559 B561:F561 B563:F563 B565:F565 B567:F567 B569:F569 B571:F571 B573:F573 B575:F575 B577:F577 B579:F579 B581:F581 B583:F583 B585:F585 B587:F587 B589:F589 B591:F591 B593:F593 B595:F595 B597:F597 B599:F599 B601:F601 B603:F603 B605:F605 B607:F607 B609:F609 B611:F611 B613:F613 B615:F615 B617:F617 B619:F619 B621:F621 B623:F623 B625:F625 B627:F627 B629:F629 B631:F631 B633:F633 B635:F635 B637:F637 B639:F639 B641:F641 B643:F643 B645:F645 B647:F647 B649:F649 B651:F651 B653:F653 B655:F655">
    <cfRule type="expression" dxfId="112" priority="9" stopIfTrue="1">
      <formula>B7=""</formula>
    </cfRule>
  </conditionalFormatting>
  <conditionalFormatting sqref="C6 C8 C12 C10 B18:F18 B20:F20 B22:F22 B24:F24 B26:F26 B28:F28 B30:F30 B32:F32 B34:F34 B36:F36 B38:F38 B40:F40 B42:F42 B44:F44 B46:F46 B48:F48 B50:F50 B52:F52 B54:F54 B56:F56 B58:F58 B60:F60 B62:F62 B64:F64 B66:F66 B68:F68 B70:F70 B72:F72 B74:F74 B76:F76 B78:F78 B80:F80 B82:F82 B84:F84 B86:F86 B88:F88 B90:F90 B92:F92 B94:F94 B96:F96 B98:F98 B100:F100 B102:F102 B104:F104 B106:F106 B108:F108 B110:F110 B112:F112 B114:F114 B116:F116 B118:F118 B120:F120 B122:F122 B124:F124 B126:F126 B128:F128 B130:F130 B132:F132 B134:F134 B136:F136 B138:F138 B140:F140 B142:F142 B144:F144 B146:F146 B148:F148 B150:F150 B152:F152 B154:F154 B156:F156 B158:F158 B160:F160 B162:F162 B164:F164 B166:F166 B168:F168 B170:F170 B172:F172 B174:F174 B176:F176 B178:F178 B180:F180 B182:F182 B184:F184 B186:F186 B188:F188 B190:F190 B192:F192 B194:F194 B196:F196 B198:F198 B200:F200 B202:F202 B204:F204 B206:F206 B208:F208 B210:F210 B212:F212 B214:F214 B216:F216 B218:F218 B220:F220 B222:F222 B224:F224 B226:F226 B228:F228 B230:F230 B232:F232 B234:F234 B236:F236 B238:F238 B240:F240 B242:F242 B244:F244 B246:F246 B248:F248 B250:F250 B252:F252 B254:F254 B256:F256 B258:F258 B260:F260 B262:F262 B264:F264 B266:F266 B268:F268 B270:F270 B272:F272 B274:F274 B276:F276 B278:F278 B280:F280 B282:F282 B284:F284 B286:F286 B288:F288 B290:F290 B292:F292 B294:F294 B296:F296 B298:F298 B300:F300 B302:F302 B304:F304 B306:F306 B308:F308 B310:F310 B312:F312 B314:F314 B316:F316 B318:F318 B320:F320 B322:F322 B324:F324 B326:F326 B328:F328 B330:F330 B332:F332 B334:F334 B336:F336 B338:F338 B340:F340 B342:F342 B344:F344 B346:F346 B348:F348 B350:F350 B352:F352 B354:F354 B356:F356 B358:F358 B360:F360 B362:F362 B364:F364 B366:F366 B368:F368 B370:F370 B372:F372 B374:F374 B376:F376 B378:F378 B380:F380 B382:F382 B384:F384 B386:F386 B388:F388 B390:F390 B392:F392 B394:F394 B396:F396 B398:F398 B400:F400 B402:F402 B404:F404 B406:F406 B408:F408 B410:F410 B412:F412 B414:F414 B416:F416 B418:F418 B420:F420 B422:F422 B424:F424 B426:F426 B428:F428 B430:F430 B432:F432 B434:F434 B436:F436 B438:F438 B440:F440 B442:F442 B444:F444 B446:F446 B448:F448 B450:F450 B452:F452 B454:F454 B456:F456 B458:F458 B460:F460 B462:F462 B464:F464 B466:F466 B468:F468 B470:F470 B472:F472 B474:F474 B476:F476 B478:F478 B480:F480 B482:F482 B484:F484 B486:F486 B488:F488 B490:F490 B492:F492 B494:F494 B496:F496 B498:F498 B500:F500 B502:F502 B504:F504 B506:F506 B508:F508 B510:F510 B512:F512 B514:F514 B516:F516 B518:F518 B520:F520 B522:F522 B524:F524 B526:F526 B528:F528 B530:F530 B532:F532 B534:F534 B536:F536 B538:F538 B540:F540 B542:F542 B544:F544 B546:F546 B548:F548 B550:F550 B552:F552 B554:F554 B556:F556 B558:F558 B560:F560 B562:F562 B564:F564 B566:F566 B568:F568 B570:F570 B572:F572 B574:F574 B576:F576 B578:F578 B580:F580 B582:F582 B584:F584 B586:F586 B588:F588 B590:F590 B592:F592 B594:F594 B596:F596 B598:F598 B600:F600 B602:F602 B604:F604 B606:F606 B608:F608 B610:F610 B612:F612 B614:F614 B616:F616 B618:F618 B620:F620 B622:F622 B624:F624 B626:F626 B628:F628 B630:F630 B632:F632 B634:F634 B636:F636 B638:F638 B640:F640 B642:F642 B644:F644 B646:F646 B648:F648 B650:F650 B652:F652 B654:F654">
    <cfRule type="expression" dxfId="111" priority="8" stopIfTrue="1">
      <formula>B6=""</formula>
    </cfRule>
  </conditionalFormatting>
  <conditionalFormatting sqref="C13">
    <cfRule type="expression" dxfId="110" priority="7" stopIfTrue="1">
      <formula>C13=""</formula>
    </cfRule>
  </conditionalFormatting>
  <conditionalFormatting sqref="C14">
    <cfRule type="expression" dxfId="109" priority="6" stopIfTrue="1">
      <formula>C14=""</formula>
    </cfRule>
  </conditionalFormatting>
  <conditionalFormatting sqref="C15">
    <cfRule type="expression" dxfId="108" priority="5" stopIfTrue="1">
      <formula>C15=""</formula>
    </cfRule>
  </conditionalFormatting>
  <conditionalFormatting sqref="C11">
    <cfRule type="expression" dxfId="107" priority="4" stopIfTrue="1">
      <formula>C11=""</formula>
    </cfRule>
  </conditionalFormatting>
  <conditionalFormatting sqref="C9">
    <cfRule type="expression" dxfId="106" priority="3" stopIfTrue="1">
      <formula>C9=""</formula>
    </cfRule>
  </conditionalFormatting>
  <dataValidations count="6">
    <dataValidation type="list" allowBlank="1" showInputMessage="1" showErrorMessage="1" sqref="H15:J15 H8:J13" xr:uid="{7CDB1802-5CEC-4D95-9C6B-44EED1A85FB4}">
      <formula1>"Ja,Nein"</formula1>
    </dataValidation>
    <dataValidation type="list" allowBlank="1" showInputMessage="1" showErrorMessage="1" sqref="H14:J14" xr:uid="{D4442BC9-45B0-4396-AB6F-537A23606207}">
      <formula1>"CHF,USD,EUR"</formula1>
    </dataValidation>
    <dataValidation type="textLength" allowBlank="1" showInputMessage="1" showErrorMessage="1" error="Bitte Anzahl eingeben!" sqref="C6 C9" xr:uid="{43324C21-A7CF-4E28-A619-B1792BDFEDCF}">
      <formula1>0</formula1>
      <formula2>100</formula2>
    </dataValidation>
    <dataValidation type="date" operator="greaterThanOrEqual" allowBlank="1" showInputMessage="1" showErrorMessage="1" error="Bitte Anzahl eingeben!" sqref="C7:D7" xr:uid="{83F31DF7-B5B4-4B3D-BEC9-B6EC450C59A0}">
      <formula1>1</formula1>
    </dataValidation>
    <dataValidation type="date" operator="greaterThanOrEqual" allowBlank="1" showInputMessage="1" showErrorMessage="1" sqref="B18:D1048576" xr:uid="{70F4A9E2-0998-4BC7-BC7C-BE86A01148F4}">
      <formula1>1</formula1>
    </dataValidation>
    <dataValidation allowBlank="1" showInputMessage="1" error="Bitte Anzahl eingeben!" sqref="C8:D8" xr:uid="{89BA3626-307B-4C80-B21F-34DC8A62D076}"/>
  </dataValidations>
  <pageMargins left="0.7" right="0.7" top="0.78740157499999996" bottom="0.78740157499999996" header="0.3" footer="0.3"/>
  <pageSetup paperSize="9" fitToHeight="0" orientation="landscape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7F92-3D6C-4ACF-9609-EE43032E8E0C}">
  <sheetPr>
    <pageSetUpPr fitToPage="1"/>
  </sheetPr>
  <dimension ref="A1:AB986"/>
  <sheetViews>
    <sheetView zoomScaleNormal="100" workbookViewId="0">
      <selection activeCell="E1" sqref="E1"/>
    </sheetView>
  </sheetViews>
  <sheetFormatPr defaultColWidth="0" defaultRowHeight="17.850000000000001" customHeight="1" x14ac:dyDescent="0.4"/>
  <cols>
    <col min="1" max="1" width="2.875" style="5" customWidth="1"/>
    <col min="2" max="2" width="20.875" style="26" customWidth="1"/>
    <col min="3" max="4" width="17.875" style="27" customWidth="1"/>
    <col min="5" max="6" width="17.875" style="117" customWidth="1"/>
    <col min="7" max="7" width="17.875" style="28" customWidth="1"/>
    <col min="8" max="8" width="13.375" style="29" customWidth="1"/>
    <col min="9" max="11" width="10.125" style="7" hidden="1" customWidth="1"/>
    <col min="12" max="12" width="13.75" style="7" hidden="1" customWidth="1"/>
    <col min="13" max="17" width="10.125" style="7" hidden="1" customWidth="1"/>
    <col min="18" max="18" width="33.375" style="7" hidden="1" customWidth="1"/>
    <col min="19" max="28" width="6.5" style="7" hidden="1" customWidth="1"/>
    <col min="29" max="16384" width="10.125" style="7" hidden="1"/>
  </cols>
  <sheetData>
    <row r="1" spans="1:11" s="2" customFormat="1" ht="13.9" customHeight="1" x14ac:dyDescent="0.4">
      <c r="A1" s="5"/>
      <c r="B1" s="5"/>
      <c r="C1" s="5"/>
      <c r="D1" s="5"/>
      <c r="E1" s="5"/>
      <c r="F1" s="5"/>
      <c r="G1" s="6"/>
      <c r="H1" s="1"/>
    </row>
    <row r="2" spans="1:11" s="2" customFormat="1" ht="39" customHeight="1" x14ac:dyDescent="0.4">
      <c r="A2" s="5"/>
      <c r="B2" s="5"/>
      <c r="C2" s="5"/>
      <c r="D2" s="5"/>
      <c r="E2" s="5"/>
      <c r="F2" s="5"/>
      <c r="G2" s="6"/>
      <c r="H2" s="1"/>
    </row>
    <row r="3" spans="1:11" s="2" customFormat="1" ht="17.25" customHeight="1" x14ac:dyDescent="0.4">
      <c r="A3" s="5"/>
      <c r="B3" s="5"/>
      <c r="C3" s="5"/>
      <c r="D3" s="5"/>
      <c r="E3" s="5"/>
      <c r="F3" s="5"/>
      <c r="G3" s="6"/>
      <c r="H3" s="1"/>
    </row>
    <row r="4" spans="1:11" ht="24.75" customHeight="1" x14ac:dyDescent="0.4">
      <c r="B4" s="345" t="s">
        <v>12</v>
      </c>
      <c r="C4" s="345"/>
      <c r="D4" s="345"/>
      <c r="E4" s="345"/>
      <c r="F4" s="345"/>
      <c r="G4" s="345"/>
      <c r="H4" s="1"/>
    </row>
    <row r="5" spans="1:11" ht="38.25" customHeight="1" x14ac:dyDescent="0.4">
      <c r="B5" s="145" t="s">
        <v>134</v>
      </c>
      <c r="C5" s="145" t="s">
        <v>135</v>
      </c>
      <c r="D5" s="145" t="s">
        <v>136</v>
      </c>
      <c r="E5" s="145" t="s">
        <v>217</v>
      </c>
      <c r="F5" s="145" t="s">
        <v>86</v>
      </c>
      <c r="G5" s="97" t="s">
        <v>137</v>
      </c>
      <c r="H5" s="1"/>
      <c r="I5" s="16" t="s">
        <v>45</v>
      </c>
      <c r="J5" s="16"/>
      <c r="K5" s="16" t="s">
        <v>46</v>
      </c>
    </row>
    <row r="6" spans="1:11" ht="17.850000000000001" customHeight="1" x14ac:dyDescent="0.4">
      <c r="B6" s="17"/>
      <c r="C6" s="18"/>
      <c r="D6" s="18"/>
      <c r="E6" s="114"/>
      <c r="F6" s="114"/>
      <c r="G6" s="19"/>
      <c r="H6" s="1"/>
    </row>
    <row r="7" spans="1:11" ht="17.850000000000001" customHeight="1" x14ac:dyDescent="0.4">
      <c r="B7" s="20"/>
      <c r="C7" s="21"/>
      <c r="D7" s="21"/>
      <c r="E7" s="115"/>
      <c r="F7" s="115"/>
      <c r="G7" s="22"/>
      <c r="H7" s="1"/>
    </row>
    <row r="8" spans="1:11" ht="17.850000000000001" customHeight="1" x14ac:dyDescent="0.4">
      <c r="B8" s="17"/>
      <c r="C8" s="18"/>
      <c r="D8" s="18"/>
      <c r="E8" s="114"/>
      <c r="F8" s="114"/>
      <c r="G8" s="19"/>
      <c r="H8" s="1"/>
    </row>
    <row r="9" spans="1:11" ht="17.850000000000001" customHeight="1" x14ac:dyDescent="0.4">
      <c r="B9" s="20"/>
      <c r="C9" s="21"/>
      <c r="D9" s="21"/>
      <c r="E9" s="115"/>
      <c r="F9" s="115"/>
      <c r="G9" s="22"/>
      <c r="H9" s="1"/>
    </row>
    <row r="10" spans="1:11" ht="17.850000000000001" customHeight="1" x14ac:dyDescent="0.4">
      <c r="B10" s="17"/>
      <c r="C10" s="18"/>
      <c r="D10" s="18"/>
      <c r="E10" s="114"/>
      <c r="F10" s="114"/>
      <c r="G10" s="19"/>
      <c r="H10" s="1"/>
    </row>
    <row r="11" spans="1:11" ht="17.850000000000001" customHeight="1" x14ac:dyDescent="0.4">
      <c r="B11" s="20"/>
      <c r="C11" s="21"/>
      <c r="D11" s="21"/>
      <c r="E11" s="115"/>
      <c r="F11" s="115"/>
      <c r="G11" s="22"/>
      <c r="H11" s="1"/>
    </row>
    <row r="12" spans="1:11" ht="17.850000000000001" customHeight="1" x14ac:dyDescent="0.4">
      <c r="B12" s="17"/>
      <c r="C12" s="18"/>
      <c r="D12" s="18"/>
      <c r="E12" s="114"/>
      <c r="F12" s="114"/>
      <c r="G12" s="19"/>
      <c r="H12" s="1"/>
    </row>
    <row r="13" spans="1:11" ht="17.850000000000001" customHeight="1" x14ac:dyDescent="0.4">
      <c r="B13" s="20"/>
      <c r="C13" s="21"/>
      <c r="D13" s="21"/>
      <c r="E13" s="115"/>
      <c r="F13" s="115"/>
      <c r="G13" s="22"/>
      <c r="H13" s="1"/>
    </row>
    <row r="14" spans="1:11" ht="17.850000000000001" customHeight="1" x14ac:dyDescent="0.4">
      <c r="B14" s="17"/>
      <c r="C14" s="18"/>
      <c r="D14" s="18"/>
      <c r="E14" s="114"/>
      <c r="F14" s="114"/>
      <c r="G14" s="19"/>
      <c r="H14" s="1"/>
    </row>
    <row r="15" spans="1:11" ht="17.850000000000001" customHeight="1" x14ac:dyDescent="0.4">
      <c r="B15" s="20"/>
      <c r="C15" s="21"/>
      <c r="D15" s="21"/>
      <c r="E15" s="115"/>
      <c r="F15" s="115"/>
      <c r="G15" s="22"/>
      <c r="H15" s="1"/>
    </row>
    <row r="16" spans="1:11" ht="17.850000000000001" customHeight="1" x14ac:dyDescent="0.4">
      <c r="B16" s="17"/>
      <c r="C16" s="18"/>
      <c r="D16" s="18"/>
      <c r="E16" s="114"/>
      <c r="F16" s="114"/>
      <c r="G16" s="19"/>
      <c r="H16" s="1"/>
    </row>
    <row r="17" spans="2:8" ht="17.850000000000001" customHeight="1" x14ac:dyDescent="0.4">
      <c r="B17" s="20"/>
      <c r="C17" s="21"/>
      <c r="D17" s="21"/>
      <c r="E17" s="115"/>
      <c r="F17" s="115"/>
      <c r="G17" s="22"/>
      <c r="H17" s="1"/>
    </row>
    <row r="18" spans="2:8" ht="17.850000000000001" customHeight="1" x14ac:dyDescent="0.4">
      <c r="B18" s="17"/>
      <c r="C18" s="18"/>
      <c r="D18" s="18"/>
      <c r="E18" s="114"/>
      <c r="F18" s="114"/>
      <c r="G18" s="19"/>
      <c r="H18" s="1"/>
    </row>
    <row r="19" spans="2:8" ht="17.850000000000001" customHeight="1" x14ac:dyDescent="0.4">
      <c r="B19" s="20"/>
      <c r="C19" s="21"/>
      <c r="D19" s="21"/>
      <c r="E19" s="115"/>
      <c r="F19" s="115"/>
      <c r="G19" s="22"/>
      <c r="H19" s="1"/>
    </row>
    <row r="20" spans="2:8" ht="17.850000000000001" customHeight="1" x14ac:dyDescent="0.4">
      <c r="B20" s="17"/>
      <c r="C20" s="18"/>
      <c r="D20" s="18"/>
      <c r="E20" s="114"/>
      <c r="F20" s="114"/>
      <c r="G20" s="19"/>
      <c r="H20" s="1"/>
    </row>
    <row r="21" spans="2:8" ht="17.850000000000001" customHeight="1" x14ac:dyDescent="0.4">
      <c r="B21" s="20"/>
      <c r="C21" s="21"/>
      <c r="D21" s="21"/>
      <c r="E21" s="115"/>
      <c r="F21" s="115"/>
      <c r="G21" s="22"/>
      <c r="H21" s="1"/>
    </row>
    <row r="22" spans="2:8" ht="17.850000000000001" customHeight="1" x14ac:dyDescent="0.4">
      <c r="B22" s="17"/>
      <c r="C22" s="18"/>
      <c r="D22" s="18"/>
      <c r="E22" s="114"/>
      <c r="F22" s="114"/>
      <c r="G22" s="19"/>
      <c r="H22" s="1"/>
    </row>
    <row r="23" spans="2:8" ht="17.850000000000001" customHeight="1" x14ac:dyDescent="0.4">
      <c r="B23" s="20"/>
      <c r="C23" s="21"/>
      <c r="D23" s="21"/>
      <c r="E23" s="115"/>
      <c r="F23" s="115"/>
      <c r="G23" s="22"/>
      <c r="H23" s="1"/>
    </row>
    <row r="24" spans="2:8" ht="17.850000000000001" customHeight="1" x14ac:dyDescent="0.4">
      <c r="B24" s="17"/>
      <c r="C24" s="18"/>
      <c r="D24" s="18"/>
      <c r="E24" s="114"/>
      <c r="F24" s="114"/>
      <c r="G24" s="19"/>
      <c r="H24" s="1"/>
    </row>
    <row r="25" spans="2:8" ht="17.850000000000001" customHeight="1" x14ac:dyDescent="0.4">
      <c r="B25" s="20"/>
      <c r="C25" s="21"/>
      <c r="D25" s="21"/>
      <c r="E25" s="115"/>
      <c r="F25" s="115"/>
      <c r="G25" s="22"/>
      <c r="H25" s="1"/>
    </row>
    <row r="26" spans="2:8" ht="17.850000000000001" customHeight="1" x14ac:dyDescent="0.4">
      <c r="B26" s="17"/>
      <c r="C26" s="18"/>
      <c r="D26" s="18"/>
      <c r="E26" s="114"/>
      <c r="F26" s="114"/>
      <c r="G26" s="19"/>
      <c r="H26" s="1"/>
    </row>
    <row r="27" spans="2:8" ht="17.850000000000001" customHeight="1" x14ac:dyDescent="0.4">
      <c r="B27" s="20"/>
      <c r="C27" s="21"/>
      <c r="D27" s="21"/>
      <c r="E27" s="115"/>
      <c r="F27" s="115"/>
      <c r="G27" s="22"/>
      <c r="H27" s="1"/>
    </row>
    <row r="28" spans="2:8" ht="17.850000000000001" customHeight="1" x14ac:dyDescent="0.4">
      <c r="B28" s="17"/>
      <c r="C28" s="18"/>
      <c r="D28" s="18"/>
      <c r="E28" s="114"/>
      <c r="F28" s="114"/>
      <c r="G28" s="19"/>
      <c r="H28" s="1"/>
    </row>
    <row r="29" spans="2:8" ht="17.850000000000001" customHeight="1" x14ac:dyDescent="0.4">
      <c r="B29" s="20"/>
      <c r="C29" s="21"/>
      <c r="D29" s="21"/>
      <c r="E29" s="115"/>
      <c r="F29" s="115"/>
      <c r="G29" s="22"/>
      <c r="H29" s="1"/>
    </row>
    <row r="30" spans="2:8" ht="17.850000000000001" customHeight="1" x14ac:dyDescent="0.4">
      <c r="B30" s="17"/>
      <c r="C30" s="18"/>
      <c r="D30" s="18"/>
      <c r="E30" s="114"/>
      <c r="F30" s="114"/>
      <c r="G30" s="19"/>
      <c r="H30" s="1"/>
    </row>
    <row r="31" spans="2:8" ht="17.850000000000001" customHeight="1" x14ac:dyDescent="0.4">
      <c r="B31" s="20"/>
      <c r="C31" s="21"/>
      <c r="D31" s="21"/>
      <c r="E31" s="115"/>
      <c r="F31" s="115"/>
      <c r="G31" s="22"/>
      <c r="H31" s="1"/>
    </row>
    <row r="32" spans="2:8" ht="17.850000000000001" customHeight="1" x14ac:dyDescent="0.4">
      <c r="B32" s="17"/>
      <c r="C32" s="18"/>
      <c r="D32" s="18"/>
      <c r="E32" s="114"/>
      <c r="F32" s="114"/>
      <c r="G32" s="19"/>
      <c r="H32" s="1"/>
    </row>
    <row r="33" spans="2:8" ht="17.850000000000001" customHeight="1" x14ac:dyDescent="0.4">
      <c r="B33" s="20"/>
      <c r="C33" s="21"/>
      <c r="D33" s="21"/>
      <c r="E33" s="115"/>
      <c r="F33" s="115"/>
      <c r="G33" s="22"/>
      <c r="H33" s="1"/>
    </row>
    <row r="34" spans="2:8" ht="17.850000000000001" customHeight="1" x14ac:dyDescent="0.4">
      <c r="B34" s="17"/>
      <c r="C34" s="18"/>
      <c r="D34" s="18"/>
      <c r="E34" s="114"/>
      <c r="F34" s="114"/>
      <c r="G34" s="19"/>
      <c r="H34" s="1"/>
    </row>
    <row r="35" spans="2:8" ht="17.850000000000001" customHeight="1" x14ac:dyDescent="0.4">
      <c r="B35" s="20"/>
      <c r="C35" s="21"/>
      <c r="D35" s="21"/>
      <c r="E35" s="115"/>
      <c r="F35" s="115"/>
      <c r="G35" s="22"/>
      <c r="H35" s="1"/>
    </row>
    <row r="36" spans="2:8" ht="17.850000000000001" customHeight="1" x14ac:dyDescent="0.4">
      <c r="B36" s="17"/>
      <c r="C36" s="18"/>
      <c r="D36" s="18"/>
      <c r="E36" s="114"/>
      <c r="F36" s="114"/>
      <c r="G36" s="19"/>
      <c r="H36" s="1"/>
    </row>
    <row r="37" spans="2:8" ht="17.850000000000001" customHeight="1" x14ac:dyDescent="0.4">
      <c r="B37" s="20"/>
      <c r="C37" s="21"/>
      <c r="D37" s="21"/>
      <c r="E37" s="115"/>
      <c r="F37" s="115"/>
      <c r="G37" s="22"/>
      <c r="H37" s="1"/>
    </row>
    <row r="38" spans="2:8" ht="17.850000000000001" customHeight="1" x14ac:dyDescent="0.4">
      <c r="B38" s="17"/>
      <c r="C38" s="18"/>
      <c r="D38" s="18"/>
      <c r="E38" s="114"/>
      <c r="F38" s="114"/>
      <c r="G38" s="19"/>
      <c r="H38" s="1"/>
    </row>
    <row r="39" spans="2:8" ht="17.850000000000001" customHeight="1" x14ac:dyDescent="0.4">
      <c r="B39" s="20"/>
      <c r="C39" s="21"/>
      <c r="D39" s="21"/>
      <c r="E39" s="115"/>
      <c r="F39" s="115"/>
      <c r="G39" s="22"/>
      <c r="H39" s="1"/>
    </row>
    <row r="40" spans="2:8" ht="17.850000000000001" customHeight="1" x14ac:dyDescent="0.4">
      <c r="B40" s="17"/>
      <c r="C40" s="18"/>
      <c r="D40" s="18"/>
      <c r="E40" s="114"/>
      <c r="F40" s="114"/>
      <c r="G40" s="19"/>
      <c r="H40" s="1"/>
    </row>
    <row r="41" spans="2:8" ht="17.850000000000001" customHeight="1" x14ac:dyDescent="0.4">
      <c r="B41" s="20"/>
      <c r="C41" s="21"/>
      <c r="D41" s="21"/>
      <c r="E41" s="115"/>
      <c r="F41" s="115"/>
      <c r="G41" s="22"/>
      <c r="H41" s="1"/>
    </row>
    <row r="42" spans="2:8" ht="17.850000000000001" customHeight="1" x14ac:dyDescent="0.4">
      <c r="B42" s="17"/>
      <c r="C42" s="18"/>
      <c r="D42" s="18"/>
      <c r="E42" s="114"/>
      <c r="F42" s="114"/>
      <c r="G42" s="19"/>
      <c r="H42" s="1"/>
    </row>
    <row r="43" spans="2:8" ht="17.850000000000001" customHeight="1" x14ac:dyDescent="0.4">
      <c r="B43" s="20"/>
      <c r="C43" s="21"/>
      <c r="D43" s="21"/>
      <c r="E43" s="115"/>
      <c r="F43" s="115"/>
      <c r="G43" s="22"/>
      <c r="H43" s="1"/>
    </row>
    <row r="44" spans="2:8" ht="17.850000000000001" customHeight="1" x14ac:dyDescent="0.4">
      <c r="B44" s="17"/>
      <c r="C44" s="18"/>
      <c r="D44" s="18"/>
      <c r="E44" s="114"/>
      <c r="F44" s="114"/>
      <c r="G44" s="19"/>
      <c r="H44" s="1"/>
    </row>
    <row r="45" spans="2:8" ht="17.850000000000001" customHeight="1" x14ac:dyDescent="0.4">
      <c r="B45" s="20"/>
      <c r="C45" s="21"/>
      <c r="D45" s="21"/>
      <c r="E45" s="115"/>
      <c r="F45" s="115"/>
      <c r="G45" s="22"/>
      <c r="H45" s="1"/>
    </row>
    <row r="46" spans="2:8" ht="17.850000000000001" customHeight="1" x14ac:dyDescent="0.4">
      <c r="B46" s="17"/>
      <c r="C46" s="18"/>
      <c r="D46" s="18"/>
      <c r="E46" s="114"/>
      <c r="F46" s="114"/>
      <c r="G46" s="19"/>
      <c r="H46" s="1"/>
    </row>
    <row r="47" spans="2:8" ht="17.850000000000001" customHeight="1" x14ac:dyDescent="0.4">
      <c r="B47" s="20"/>
      <c r="C47" s="21"/>
      <c r="D47" s="21"/>
      <c r="E47" s="115"/>
      <c r="F47" s="115"/>
      <c r="G47" s="22"/>
      <c r="H47" s="1"/>
    </row>
    <row r="48" spans="2:8" ht="17.850000000000001" customHeight="1" x14ac:dyDescent="0.4">
      <c r="B48" s="17"/>
      <c r="C48" s="18"/>
      <c r="D48" s="18"/>
      <c r="E48" s="114"/>
      <c r="F48" s="114"/>
      <c r="G48" s="19"/>
      <c r="H48" s="1"/>
    </row>
    <row r="49" spans="2:8" ht="17.850000000000001" customHeight="1" x14ac:dyDescent="0.4">
      <c r="B49" s="20"/>
      <c r="C49" s="21"/>
      <c r="D49" s="21"/>
      <c r="E49" s="115"/>
      <c r="F49" s="115"/>
      <c r="G49" s="22"/>
      <c r="H49" s="1"/>
    </row>
    <row r="50" spans="2:8" ht="17.850000000000001" customHeight="1" x14ac:dyDescent="0.4">
      <c r="B50" s="17"/>
      <c r="C50" s="18"/>
      <c r="D50" s="18"/>
      <c r="E50" s="114"/>
      <c r="F50" s="114"/>
      <c r="G50" s="19"/>
      <c r="H50" s="1"/>
    </row>
    <row r="51" spans="2:8" ht="17.850000000000001" customHeight="1" x14ac:dyDescent="0.4">
      <c r="B51" s="20"/>
      <c r="C51" s="21"/>
      <c r="D51" s="21"/>
      <c r="E51" s="115"/>
      <c r="F51" s="115"/>
      <c r="G51" s="22"/>
      <c r="H51" s="1"/>
    </row>
    <row r="52" spans="2:8" ht="17.850000000000001" customHeight="1" x14ac:dyDescent="0.4">
      <c r="B52" s="17"/>
      <c r="C52" s="18"/>
      <c r="D52" s="18"/>
      <c r="E52" s="114"/>
      <c r="F52" s="114"/>
      <c r="G52" s="19"/>
      <c r="H52" s="1"/>
    </row>
    <row r="53" spans="2:8" ht="17.850000000000001" customHeight="1" x14ac:dyDescent="0.4">
      <c r="B53" s="20"/>
      <c r="C53" s="21"/>
      <c r="D53" s="21"/>
      <c r="E53" s="115"/>
      <c r="F53" s="115"/>
      <c r="G53" s="22"/>
      <c r="H53" s="1"/>
    </row>
    <row r="54" spans="2:8" ht="17.850000000000001" customHeight="1" x14ac:dyDescent="0.4">
      <c r="B54" s="17"/>
      <c r="C54" s="18"/>
      <c r="D54" s="18"/>
      <c r="E54" s="114"/>
      <c r="F54" s="114"/>
      <c r="G54" s="19"/>
      <c r="H54" s="1"/>
    </row>
    <row r="55" spans="2:8" ht="17.850000000000001" customHeight="1" x14ac:dyDescent="0.4">
      <c r="B55" s="20"/>
      <c r="C55" s="21"/>
      <c r="D55" s="21"/>
      <c r="E55" s="115"/>
      <c r="F55" s="115"/>
      <c r="G55" s="22"/>
      <c r="H55" s="1"/>
    </row>
    <row r="56" spans="2:8" ht="17.850000000000001" customHeight="1" x14ac:dyDescent="0.4">
      <c r="B56" s="17"/>
      <c r="C56" s="18"/>
      <c r="D56" s="18"/>
      <c r="E56" s="114"/>
      <c r="F56" s="114"/>
      <c r="G56" s="19"/>
      <c r="H56" s="1"/>
    </row>
    <row r="57" spans="2:8" ht="17.850000000000001" customHeight="1" x14ac:dyDescent="0.4">
      <c r="B57" s="20"/>
      <c r="C57" s="21"/>
      <c r="D57" s="21"/>
      <c r="E57" s="115"/>
      <c r="F57" s="115"/>
      <c r="G57" s="22"/>
      <c r="H57" s="1"/>
    </row>
    <row r="58" spans="2:8" ht="17.850000000000001" customHeight="1" x14ac:dyDescent="0.4">
      <c r="B58" s="17"/>
      <c r="C58" s="18"/>
      <c r="D58" s="18"/>
      <c r="E58" s="114"/>
      <c r="F58" s="114"/>
      <c r="G58" s="19"/>
      <c r="H58" s="1"/>
    </row>
    <row r="59" spans="2:8" ht="17.850000000000001" customHeight="1" x14ac:dyDescent="0.4">
      <c r="B59" s="20"/>
      <c r="C59" s="21"/>
      <c r="D59" s="21"/>
      <c r="E59" s="115"/>
      <c r="F59" s="115"/>
      <c r="G59" s="22"/>
      <c r="H59" s="1"/>
    </row>
    <row r="60" spans="2:8" ht="17.850000000000001" customHeight="1" x14ac:dyDescent="0.4">
      <c r="B60" s="17"/>
      <c r="C60" s="18"/>
      <c r="D60" s="18"/>
      <c r="E60" s="114"/>
      <c r="F60" s="114"/>
      <c r="G60" s="19"/>
      <c r="H60" s="1"/>
    </row>
    <row r="61" spans="2:8" ht="17.850000000000001" customHeight="1" x14ac:dyDescent="0.4">
      <c r="B61" s="20"/>
      <c r="C61" s="21"/>
      <c r="D61" s="21"/>
      <c r="E61" s="115"/>
      <c r="F61" s="115"/>
      <c r="G61" s="22"/>
      <c r="H61" s="1"/>
    </row>
    <row r="62" spans="2:8" ht="17.850000000000001" customHeight="1" x14ac:dyDescent="0.4">
      <c r="B62" s="17"/>
      <c r="C62" s="18"/>
      <c r="D62" s="18"/>
      <c r="E62" s="114"/>
      <c r="F62" s="114"/>
      <c r="G62" s="19"/>
      <c r="H62" s="1"/>
    </row>
    <row r="63" spans="2:8" ht="17.850000000000001" customHeight="1" x14ac:dyDescent="0.4">
      <c r="B63" s="20"/>
      <c r="C63" s="21"/>
      <c r="D63" s="21"/>
      <c r="E63" s="115"/>
      <c r="F63" s="115"/>
      <c r="G63" s="22"/>
      <c r="H63" s="1"/>
    </row>
    <row r="64" spans="2:8" ht="17.850000000000001" customHeight="1" x14ac:dyDescent="0.4">
      <c r="B64" s="17"/>
      <c r="C64" s="18"/>
      <c r="D64" s="18"/>
      <c r="E64" s="114"/>
      <c r="F64" s="114"/>
      <c r="G64" s="19"/>
      <c r="H64" s="1"/>
    </row>
    <row r="65" spans="2:8" ht="17.850000000000001" customHeight="1" x14ac:dyDescent="0.4">
      <c r="B65" s="20"/>
      <c r="C65" s="21"/>
      <c r="D65" s="21"/>
      <c r="E65" s="115"/>
      <c r="F65" s="115"/>
      <c r="G65" s="22"/>
      <c r="H65" s="1"/>
    </row>
    <row r="66" spans="2:8" ht="17.850000000000001" customHeight="1" x14ac:dyDescent="0.4">
      <c r="B66" s="17"/>
      <c r="C66" s="18"/>
      <c r="D66" s="18"/>
      <c r="E66" s="114"/>
      <c r="F66" s="114"/>
      <c r="G66" s="19"/>
      <c r="H66" s="1"/>
    </row>
    <row r="67" spans="2:8" ht="17.850000000000001" customHeight="1" x14ac:dyDescent="0.4">
      <c r="B67" s="20"/>
      <c r="C67" s="21"/>
      <c r="D67" s="21"/>
      <c r="E67" s="115"/>
      <c r="F67" s="115"/>
      <c r="G67" s="22"/>
      <c r="H67" s="1"/>
    </row>
    <row r="68" spans="2:8" ht="17.850000000000001" customHeight="1" x14ac:dyDescent="0.4">
      <c r="B68" s="17"/>
      <c r="C68" s="18"/>
      <c r="D68" s="18"/>
      <c r="E68" s="114"/>
      <c r="F68" s="114"/>
      <c r="G68" s="19"/>
      <c r="H68" s="1"/>
    </row>
    <row r="69" spans="2:8" ht="17.850000000000001" customHeight="1" x14ac:dyDescent="0.4">
      <c r="B69" s="20"/>
      <c r="C69" s="21"/>
      <c r="D69" s="21"/>
      <c r="E69" s="115"/>
      <c r="F69" s="115"/>
      <c r="G69" s="22"/>
      <c r="H69" s="1"/>
    </row>
    <row r="70" spans="2:8" ht="17.850000000000001" customHeight="1" x14ac:dyDescent="0.4">
      <c r="B70" s="17"/>
      <c r="C70" s="18"/>
      <c r="D70" s="18"/>
      <c r="E70" s="114"/>
      <c r="F70" s="114"/>
      <c r="G70" s="19"/>
      <c r="H70" s="1"/>
    </row>
    <row r="71" spans="2:8" ht="17.850000000000001" customHeight="1" x14ac:dyDescent="0.4">
      <c r="B71" s="20"/>
      <c r="C71" s="21"/>
      <c r="D71" s="21"/>
      <c r="E71" s="115"/>
      <c r="F71" s="115"/>
      <c r="G71" s="22"/>
      <c r="H71" s="1"/>
    </row>
    <row r="72" spans="2:8" ht="17.850000000000001" customHeight="1" x14ac:dyDescent="0.4">
      <c r="B72" s="17"/>
      <c r="C72" s="18"/>
      <c r="D72" s="18"/>
      <c r="E72" s="114"/>
      <c r="F72" s="114"/>
      <c r="G72" s="19"/>
      <c r="H72" s="1"/>
    </row>
    <row r="73" spans="2:8" ht="17.850000000000001" customHeight="1" x14ac:dyDescent="0.4">
      <c r="B73" s="20"/>
      <c r="C73" s="21"/>
      <c r="D73" s="21"/>
      <c r="E73" s="115"/>
      <c r="F73" s="115"/>
      <c r="G73" s="22"/>
      <c r="H73" s="1"/>
    </row>
    <row r="74" spans="2:8" ht="17.850000000000001" customHeight="1" x14ac:dyDescent="0.4">
      <c r="B74" s="17"/>
      <c r="C74" s="18"/>
      <c r="D74" s="18"/>
      <c r="E74" s="114"/>
      <c r="F74" s="114"/>
      <c r="G74" s="19"/>
      <c r="H74" s="1"/>
    </row>
    <row r="75" spans="2:8" ht="17.850000000000001" customHeight="1" x14ac:dyDescent="0.4">
      <c r="B75" s="20"/>
      <c r="C75" s="21"/>
      <c r="D75" s="21"/>
      <c r="E75" s="115"/>
      <c r="F75" s="115"/>
      <c r="G75" s="22"/>
      <c r="H75" s="1"/>
    </row>
    <row r="76" spans="2:8" ht="17.850000000000001" customHeight="1" x14ac:dyDescent="0.4">
      <c r="B76" s="17"/>
      <c r="C76" s="18"/>
      <c r="D76" s="18"/>
      <c r="E76" s="114"/>
      <c r="F76" s="114"/>
      <c r="G76" s="19"/>
      <c r="H76" s="1"/>
    </row>
    <row r="77" spans="2:8" ht="17.850000000000001" customHeight="1" x14ac:dyDescent="0.4">
      <c r="B77" s="20"/>
      <c r="C77" s="21"/>
      <c r="D77" s="21"/>
      <c r="E77" s="115"/>
      <c r="F77" s="115"/>
      <c r="G77" s="22"/>
      <c r="H77" s="1"/>
    </row>
    <row r="78" spans="2:8" ht="17.850000000000001" customHeight="1" x14ac:dyDescent="0.4">
      <c r="B78" s="17"/>
      <c r="C78" s="18"/>
      <c r="D78" s="18"/>
      <c r="E78" s="114"/>
      <c r="F78" s="114"/>
      <c r="G78" s="19"/>
      <c r="H78" s="1"/>
    </row>
    <row r="79" spans="2:8" ht="17.850000000000001" customHeight="1" x14ac:dyDescent="0.4">
      <c r="B79" s="20"/>
      <c r="C79" s="21"/>
      <c r="D79" s="21"/>
      <c r="E79" s="115"/>
      <c r="F79" s="115"/>
      <c r="G79" s="22"/>
      <c r="H79" s="1"/>
    </row>
    <row r="80" spans="2:8" ht="17.850000000000001" customHeight="1" x14ac:dyDescent="0.4">
      <c r="B80" s="17"/>
      <c r="C80" s="18"/>
      <c r="D80" s="18"/>
      <c r="E80" s="114"/>
      <c r="F80" s="114"/>
      <c r="G80" s="19"/>
      <c r="H80" s="1"/>
    </row>
    <row r="81" spans="2:8" ht="17.850000000000001" customHeight="1" x14ac:dyDescent="0.4">
      <c r="B81" s="20"/>
      <c r="C81" s="21"/>
      <c r="D81" s="21"/>
      <c r="E81" s="115"/>
      <c r="F81" s="115"/>
      <c r="G81" s="22"/>
      <c r="H81" s="1"/>
    </row>
    <row r="82" spans="2:8" ht="17.850000000000001" customHeight="1" x14ac:dyDescent="0.4">
      <c r="B82" s="17"/>
      <c r="C82" s="18"/>
      <c r="D82" s="18"/>
      <c r="E82" s="114"/>
      <c r="F82" s="114"/>
      <c r="G82" s="19"/>
      <c r="H82" s="1"/>
    </row>
    <row r="83" spans="2:8" ht="17.850000000000001" customHeight="1" x14ac:dyDescent="0.4">
      <c r="B83" s="20"/>
      <c r="C83" s="21"/>
      <c r="D83" s="21"/>
      <c r="E83" s="115"/>
      <c r="F83" s="115"/>
      <c r="G83" s="22"/>
      <c r="H83" s="1"/>
    </row>
    <row r="84" spans="2:8" ht="17.850000000000001" customHeight="1" x14ac:dyDescent="0.4">
      <c r="B84" s="17"/>
      <c r="C84" s="18"/>
      <c r="D84" s="18"/>
      <c r="E84" s="114"/>
      <c r="F84" s="114"/>
      <c r="G84" s="19"/>
      <c r="H84" s="1"/>
    </row>
    <row r="85" spans="2:8" ht="17.850000000000001" customHeight="1" x14ac:dyDescent="0.4">
      <c r="B85" s="20"/>
      <c r="C85" s="21"/>
      <c r="D85" s="21"/>
      <c r="E85" s="115"/>
      <c r="F85" s="115"/>
      <c r="G85" s="22"/>
      <c r="H85" s="1"/>
    </row>
    <row r="86" spans="2:8" ht="17.850000000000001" customHeight="1" x14ac:dyDescent="0.4">
      <c r="B86" s="17"/>
      <c r="C86" s="18"/>
      <c r="D86" s="18"/>
      <c r="E86" s="114"/>
      <c r="F86" s="114"/>
      <c r="G86" s="19"/>
      <c r="H86" s="1"/>
    </row>
    <row r="87" spans="2:8" ht="17.850000000000001" customHeight="1" x14ac:dyDescent="0.4">
      <c r="B87" s="20"/>
      <c r="C87" s="21"/>
      <c r="D87" s="21"/>
      <c r="E87" s="115"/>
      <c r="F87" s="115"/>
      <c r="G87" s="22"/>
      <c r="H87" s="1"/>
    </row>
    <row r="88" spans="2:8" ht="17.850000000000001" customHeight="1" x14ac:dyDescent="0.4">
      <c r="B88" s="17"/>
      <c r="C88" s="18"/>
      <c r="D88" s="18"/>
      <c r="E88" s="114"/>
      <c r="F88" s="114"/>
      <c r="G88" s="19"/>
      <c r="H88" s="1"/>
    </row>
    <row r="89" spans="2:8" ht="17.850000000000001" customHeight="1" x14ac:dyDescent="0.4">
      <c r="B89" s="20"/>
      <c r="C89" s="21"/>
      <c r="D89" s="21"/>
      <c r="E89" s="115"/>
      <c r="F89" s="115"/>
      <c r="G89" s="22"/>
      <c r="H89" s="1"/>
    </row>
    <row r="90" spans="2:8" ht="17.850000000000001" customHeight="1" x14ac:dyDescent="0.4">
      <c r="B90" s="17"/>
      <c r="C90" s="18"/>
      <c r="D90" s="18"/>
      <c r="E90" s="114"/>
      <c r="F90" s="114"/>
      <c r="G90" s="19"/>
      <c r="H90" s="1"/>
    </row>
    <row r="91" spans="2:8" ht="17.850000000000001" customHeight="1" x14ac:dyDescent="0.4">
      <c r="B91" s="20"/>
      <c r="C91" s="21"/>
      <c r="D91" s="21"/>
      <c r="E91" s="115"/>
      <c r="F91" s="115"/>
      <c r="G91" s="22"/>
      <c r="H91" s="1"/>
    </row>
    <row r="92" spans="2:8" ht="17.850000000000001" customHeight="1" x14ac:dyDescent="0.4">
      <c r="B92" s="17"/>
      <c r="C92" s="18"/>
      <c r="D92" s="18"/>
      <c r="E92" s="114"/>
      <c r="F92" s="114"/>
      <c r="G92" s="19"/>
      <c r="H92" s="1"/>
    </row>
    <row r="93" spans="2:8" ht="17.850000000000001" customHeight="1" x14ac:dyDescent="0.4">
      <c r="B93" s="20"/>
      <c r="C93" s="21"/>
      <c r="D93" s="21"/>
      <c r="E93" s="115"/>
      <c r="F93" s="115"/>
      <c r="G93" s="22"/>
      <c r="H93" s="1"/>
    </row>
    <row r="94" spans="2:8" ht="17.850000000000001" customHeight="1" x14ac:dyDescent="0.4">
      <c r="B94" s="17"/>
      <c r="C94" s="18"/>
      <c r="D94" s="18"/>
      <c r="E94" s="114"/>
      <c r="F94" s="114"/>
      <c r="G94" s="19"/>
      <c r="H94" s="1"/>
    </row>
    <row r="95" spans="2:8" ht="17.850000000000001" customHeight="1" x14ac:dyDescent="0.4">
      <c r="B95" s="20"/>
      <c r="C95" s="21"/>
      <c r="D95" s="21"/>
      <c r="E95" s="115"/>
      <c r="F95" s="115"/>
      <c r="G95" s="22"/>
      <c r="H95" s="1"/>
    </row>
    <row r="96" spans="2:8" ht="17.850000000000001" customHeight="1" x14ac:dyDescent="0.4">
      <c r="B96" s="17"/>
      <c r="C96" s="18"/>
      <c r="D96" s="18"/>
      <c r="E96" s="114"/>
      <c r="F96" s="114"/>
      <c r="G96" s="19"/>
      <c r="H96" s="1"/>
    </row>
    <row r="97" spans="2:8" ht="17.850000000000001" customHeight="1" x14ac:dyDescent="0.4">
      <c r="B97" s="20"/>
      <c r="C97" s="21"/>
      <c r="D97" s="21"/>
      <c r="E97" s="115"/>
      <c r="F97" s="115"/>
      <c r="G97" s="22"/>
      <c r="H97" s="1"/>
    </row>
    <row r="98" spans="2:8" ht="17.850000000000001" customHeight="1" x14ac:dyDescent="0.4">
      <c r="B98" s="17"/>
      <c r="C98" s="18"/>
      <c r="D98" s="18"/>
      <c r="E98" s="114"/>
      <c r="F98" s="114"/>
      <c r="G98" s="19"/>
      <c r="H98" s="1"/>
    </row>
    <row r="99" spans="2:8" ht="17.850000000000001" customHeight="1" x14ac:dyDescent="0.4">
      <c r="B99" s="20"/>
      <c r="C99" s="21"/>
      <c r="D99" s="21"/>
      <c r="E99" s="115"/>
      <c r="F99" s="115"/>
      <c r="G99" s="22"/>
      <c r="H99" s="1"/>
    </row>
    <row r="100" spans="2:8" ht="17.850000000000001" customHeight="1" x14ac:dyDescent="0.4">
      <c r="B100" s="17"/>
      <c r="C100" s="18"/>
      <c r="D100" s="18"/>
      <c r="E100" s="114"/>
      <c r="F100" s="114"/>
      <c r="G100" s="19"/>
      <c r="H100" s="1"/>
    </row>
    <row r="101" spans="2:8" ht="17.850000000000001" customHeight="1" x14ac:dyDescent="0.4">
      <c r="B101" s="20"/>
      <c r="C101" s="21"/>
      <c r="D101" s="21"/>
      <c r="E101" s="115"/>
      <c r="F101" s="115"/>
      <c r="G101" s="22"/>
      <c r="H101" s="1"/>
    </row>
    <row r="102" spans="2:8" ht="17.850000000000001" customHeight="1" x14ac:dyDescent="0.4">
      <c r="B102" s="17"/>
      <c r="C102" s="18"/>
      <c r="D102" s="18"/>
      <c r="E102" s="114"/>
      <c r="F102" s="114"/>
      <c r="G102" s="19"/>
      <c r="H102" s="1"/>
    </row>
    <row r="103" spans="2:8" ht="17.850000000000001" customHeight="1" x14ac:dyDescent="0.4">
      <c r="B103" s="20"/>
      <c r="C103" s="21"/>
      <c r="D103" s="21"/>
      <c r="E103" s="115"/>
      <c r="F103" s="115"/>
      <c r="G103" s="22"/>
      <c r="H103" s="1"/>
    </row>
    <row r="104" spans="2:8" ht="17.850000000000001" customHeight="1" x14ac:dyDescent="0.4">
      <c r="B104" s="17"/>
      <c r="C104" s="18"/>
      <c r="D104" s="18"/>
      <c r="E104" s="114"/>
      <c r="F104" s="114"/>
      <c r="G104" s="19"/>
      <c r="H104" s="1"/>
    </row>
    <row r="105" spans="2:8" ht="17.850000000000001" customHeight="1" x14ac:dyDescent="0.4">
      <c r="B105" s="20"/>
      <c r="C105" s="21"/>
      <c r="D105" s="21"/>
      <c r="E105" s="115"/>
      <c r="F105" s="115"/>
      <c r="G105" s="22"/>
      <c r="H105" s="1"/>
    </row>
    <row r="106" spans="2:8" ht="17.850000000000001" customHeight="1" x14ac:dyDescent="0.4">
      <c r="B106" s="17"/>
      <c r="C106" s="18"/>
      <c r="D106" s="18"/>
      <c r="E106" s="114"/>
      <c r="F106" s="114"/>
      <c r="G106" s="19"/>
      <c r="H106" s="1"/>
    </row>
    <row r="107" spans="2:8" ht="17.850000000000001" customHeight="1" x14ac:dyDescent="0.4">
      <c r="B107" s="20"/>
      <c r="C107" s="21"/>
      <c r="D107" s="21"/>
      <c r="E107" s="115"/>
      <c r="F107" s="115"/>
      <c r="G107" s="22"/>
      <c r="H107" s="1"/>
    </row>
    <row r="108" spans="2:8" ht="17.850000000000001" customHeight="1" x14ac:dyDescent="0.4">
      <c r="B108" s="17"/>
      <c r="C108" s="18"/>
      <c r="D108" s="18"/>
      <c r="E108" s="114"/>
      <c r="F108" s="114"/>
      <c r="G108" s="19"/>
      <c r="H108" s="1"/>
    </row>
    <row r="109" spans="2:8" ht="17.850000000000001" customHeight="1" x14ac:dyDescent="0.4">
      <c r="B109" s="20"/>
      <c r="C109" s="21"/>
      <c r="D109" s="21"/>
      <c r="E109" s="115"/>
      <c r="F109" s="115"/>
      <c r="G109" s="22"/>
      <c r="H109" s="1"/>
    </row>
    <row r="110" spans="2:8" ht="17.850000000000001" customHeight="1" x14ac:dyDescent="0.4">
      <c r="B110" s="17"/>
      <c r="C110" s="18"/>
      <c r="D110" s="18"/>
      <c r="E110" s="114"/>
      <c r="F110" s="114"/>
      <c r="G110" s="19"/>
      <c r="H110" s="1"/>
    </row>
    <row r="111" spans="2:8" ht="17.850000000000001" customHeight="1" x14ac:dyDescent="0.4">
      <c r="B111" s="20"/>
      <c r="C111" s="21"/>
      <c r="D111" s="21"/>
      <c r="E111" s="115"/>
      <c r="F111" s="115"/>
      <c r="G111" s="22"/>
      <c r="H111" s="1"/>
    </row>
    <row r="112" spans="2:8" ht="17.850000000000001" customHeight="1" x14ac:dyDescent="0.4">
      <c r="B112" s="17"/>
      <c r="C112" s="18"/>
      <c r="D112" s="18"/>
      <c r="E112" s="114"/>
      <c r="F112" s="114"/>
      <c r="G112" s="19"/>
      <c r="H112" s="1"/>
    </row>
    <row r="113" spans="2:8" ht="17.850000000000001" customHeight="1" x14ac:dyDescent="0.4">
      <c r="B113" s="20"/>
      <c r="C113" s="21"/>
      <c r="D113" s="21"/>
      <c r="E113" s="115"/>
      <c r="F113" s="115"/>
      <c r="G113" s="22"/>
      <c r="H113" s="1"/>
    </row>
    <row r="114" spans="2:8" ht="17.850000000000001" customHeight="1" x14ac:dyDescent="0.4">
      <c r="B114" s="17"/>
      <c r="C114" s="18"/>
      <c r="D114" s="18"/>
      <c r="E114" s="114"/>
      <c r="F114" s="114"/>
      <c r="G114" s="19"/>
      <c r="H114" s="1"/>
    </row>
    <row r="115" spans="2:8" ht="17.850000000000001" customHeight="1" x14ac:dyDescent="0.4">
      <c r="B115" s="20"/>
      <c r="C115" s="21"/>
      <c r="D115" s="21"/>
      <c r="E115" s="115"/>
      <c r="F115" s="115"/>
      <c r="G115" s="22"/>
      <c r="H115" s="1"/>
    </row>
    <row r="116" spans="2:8" ht="17.850000000000001" customHeight="1" x14ac:dyDescent="0.4">
      <c r="B116" s="17"/>
      <c r="C116" s="18"/>
      <c r="D116" s="18"/>
      <c r="E116" s="114"/>
      <c r="F116" s="114"/>
      <c r="G116" s="19"/>
      <c r="H116" s="1"/>
    </row>
    <row r="117" spans="2:8" ht="17.850000000000001" customHeight="1" x14ac:dyDescent="0.4">
      <c r="B117" s="20"/>
      <c r="C117" s="21"/>
      <c r="D117" s="21"/>
      <c r="E117" s="115"/>
      <c r="F117" s="115"/>
      <c r="G117" s="22"/>
      <c r="H117" s="1"/>
    </row>
    <row r="118" spans="2:8" ht="17.850000000000001" customHeight="1" x14ac:dyDescent="0.4">
      <c r="B118" s="17"/>
      <c r="C118" s="18"/>
      <c r="D118" s="18"/>
      <c r="E118" s="114"/>
      <c r="F118" s="114"/>
      <c r="G118" s="19"/>
      <c r="H118" s="1"/>
    </row>
    <row r="119" spans="2:8" ht="17.850000000000001" customHeight="1" x14ac:dyDescent="0.4">
      <c r="B119" s="20"/>
      <c r="C119" s="21"/>
      <c r="D119" s="21"/>
      <c r="E119" s="115"/>
      <c r="F119" s="115"/>
      <c r="G119" s="22"/>
      <c r="H119" s="1"/>
    </row>
    <row r="120" spans="2:8" ht="17.850000000000001" customHeight="1" x14ac:dyDescent="0.4">
      <c r="B120" s="17"/>
      <c r="C120" s="18"/>
      <c r="D120" s="18"/>
      <c r="E120" s="114"/>
      <c r="F120" s="114"/>
      <c r="G120" s="19"/>
      <c r="H120" s="1"/>
    </row>
    <row r="121" spans="2:8" ht="17.850000000000001" customHeight="1" x14ac:dyDescent="0.4">
      <c r="B121" s="20"/>
      <c r="C121" s="21"/>
      <c r="D121" s="21"/>
      <c r="E121" s="115"/>
      <c r="F121" s="115"/>
      <c r="G121" s="22"/>
      <c r="H121" s="1"/>
    </row>
    <row r="122" spans="2:8" ht="17.850000000000001" customHeight="1" x14ac:dyDescent="0.4">
      <c r="B122" s="17"/>
      <c r="C122" s="18"/>
      <c r="D122" s="18"/>
      <c r="E122" s="114"/>
      <c r="F122" s="114"/>
      <c r="G122" s="19"/>
      <c r="H122" s="1"/>
    </row>
    <row r="123" spans="2:8" ht="17.850000000000001" customHeight="1" x14ac:dyDescent="0.4">
      <c r="B123" s="20"/>
      <c r="C123" s="21"/>
      <c r="D123" s="21"/>
      <c r="E123" s="115"/>
      <c r="F123" s="115"/>
      <c r="G123" s="22"/>
      <c r="H123" s="1"/>
    </row>
    <row r="124" spans="2:8" ht="17.850000000000001" customHeight="1" x14ac:dyDescent="0.4">
      <c r="B124" s="17"/>
      <c r="C124" s="18"/>
      <c r="D124" s="18"/>
      <c r="E124" s="114"/>
      <c r="F124" s="114"/>
      <c r="G124" s="19"/>
      <c r="H124" s="1"/>
    </row>
    <row r="125" spans="2:8" ht="17.850000000000001" customHeight="1" x14ac:dyDescent="0.4">
      <c r="B125" s="20"/>
      <c r="C125" s="21"/>
      <c r="D125" s="21"/>
      <c r="E125" s="115"/>
      <c r="F125" s="115"/>
      <c r="G125" s="22"/>
      <c r="H125" s="1"/>
    </row>
    <row r="126" spans="2:8" ht="17.850000000000001" customHeight="1" x14ac:dyDescent="0.4">
      <c r="B126" s="17"/>
      <c r="C126" s="18"/>
      <c r="D126" s="18"/>
      <c r="E126" s="114"/>
      <c r="F126" s="114"/>
      <c r="G126" s="19"/>
      <c r="H126" s="1"/>
    </row>
    <row r="127" spans="2:8" ht="17.850000000000001" customHeight="1" x14ac:dyDescent="0.4">
      <c r="B127" s="20"/>
      <c r="C127" s="21"/>
      <c r="D127" s="21"/>
      <c r="E127" s="115"/>
      <c r="F127" s="115"/>
      <c r="G127" s="22"/>
      <c r="H127" s="1"/>
    </row>
    <row r="128" spans="2:8" ht="17.850000000000001" customHeight="1" x14ac:dyDescent="0.4">
      <c r="B128" s="17"/>
      <c r="C128" s="18"/>
      <c r="D128" s="18"/>
      <c r="E128" s="114"/>
      <c r="F128" s="114"/>
      <c r="G128" s="19"/>
      <c r="H128" s="1"/>
    </row>
    <row r="129" spans="2:8" ht="17.850000000000001" customHeight="1" x14ac:dyDescent="0.4">
      <c r="B129" s="20"/>
      <c r="C129" s="21"/>
      <c r="D129" s="21"/>
      <c r="E129" s="115"/>
      <c r="F129" s="115"/>
      <c r="G129" s="22"/>
      <c r="H129" s="1"/>
    </row>
    <row r="130" spans="2:8" ht="17.850000000000001" customHeight="1" x14ac:dyDescent="0.4">
      <c r="B130" s="17"/>
      <c r="C130" s="18"/>
      <c r="D130" s="18"/>
      <c r="E130" s="114"/>
      <c r="F130" s="114"/>
      <c r="G130" s="19"/>
      <c r="H130" s="1"/>
    </row>
    <row r="131" spans="2:8" ht="17.850000000000001" customHeight="1" x14ac:dyDescent="0.4">
      <c r="B131" s="20"/>
      <c r="C131" s="21"/>
      <c r="D131" s="21"/>
      <c r="E131" s="115"/>
      <c r="F131" s="115"/>
      <c r="G131" s="22"/>
      <c r="H131" s="1"/>
    </row>
    <row r="132" spans="2:8" ht="17.850000000000001" customHeight="1" x14ac:dyDescent="0.4">
      <c r="B132" s="17"/>
      <c r="C132" s="18"/>
      <c r="D132" s="18"/>
      <c r="E132" s="114"/>
      <c r="F132" s="114"/>
      <c r="G132" s="19"/>
      <c r="H132" s="1"/>
    </row>
    <row r="133" spans="2:8" ht="17.850000000000001" customHeight="1" x14ac:dyDescent="0.4">
      <c r="B133" s="20"/>
      <c r="C133" s="21"/>
      <c r="D133" s="21"/>
      <c r="E133" s="115"/>
      <c r="F133" s="115"/>
      <c r="G133" s="22"/>
      <c r="H133" s="1"/>
    </row>
    <row r="134" spans="2:8" ht="17.850000000000001" customHeight="1" x14ac:dyDescent="0.4">
      <c r="B134" s="17"/>
      <c r="C134" s="18"/>
      <c r="D134" s="18"/>
      <c r="E134" s="114"/>
      <c r="F134" s="114"/>
      <c r="G134" s="19"/>
      <c r="H134" s="1"/>
    </row>
    <row r="135" spans="2:8" ht="17.850000000000001" customHeight="1" x14ac:dyDescent="0.4">
      <c r="B135" s="20"/>
      <c r="C135" s="21"/>
      <c r="D135" s="21"/>
      <c r="E135" s="115"/>
      <c r="F135" s="115"/>
      <c r="G135" s="22"/>
      <c r="H135" s="1"/>
    </row>
    <row r="136" spans="2:8" ht="17.850000000000001" customHeight="1" x14ac:dyDescent="0.4">
      <c r="B136" s="17"/>
      <c r="C136" s="18"/>
      <c r="D136" s="18"/>
      <c r="E136" s="114"/>
      <c r="F136" s="114"/>
      <c r="G136" s="19"/>
      <c r="H136" s="1"/>
    </row>
    <row r="137" spans="2:8" ht="17.850000000000001" customHeight="1" x14ac:dyDescent="0.4">
      <c r="B137" s="20"/>
      <c r="C137" s="21"/>
      <c r="D137" s="21"/>
      <c r="E137" s="115"/>
      <c r="F137" s="115"/>
      <c r="G137" s="22"/>
      <c r="H137" s="1"/>
    </row>
    <row r="138" spans="2:8" ht="17.850000000000001" customHeight="1" x14ac:dyDescent="0.4">
      <c r="B138" s="17"/>
      <c r="C138" s="18"/>
      <c r="D138" s="18"/>
      <c r="E138" s="114"/>
      <c r="F138" s="114"/>
      <c r="G138" s="19"/>
      <c r="H138" s="1"/>
    </row>
    <row r="139" spans="2:8" ht="17.850000000000001" customHeight="1" x14ac:dyDescent="0.4">
      <c r="B139" s="20"/>
      <c r="C139" s="21"/>
      <c r="D139" s="21"/>
      <c r="E139" s="115"/>
      <c r="F139" s="115"/>
      <c r="G139" s="22"/>
      <c r="H139" s="1"/>
    </row>
    <row r="140" spans="2:8" ht="17.850000000000001" customHeight="1" x14ac:dyDescent="0.4">
      <c r="B140" s="17"/>
      <c r="C140" s="18"/>
      <c r="D140" s="18"/>
      <c r="E140" s="114"/>
      <c r="F140" s="114"/>
      <c r="G140" s="19"/>
      <c r="H140" s="1"/>
    </row>
    <row r="141" spans="2:8" ht="17.850000000000001" customHeight="1" x14ac:dyDescent="0.4">
      <c r="B141" s="20"/>
      <c r="C141" s="21"/>
      <c r="D141" s="21"/>
      <c r="E141" s="115"/>
      <c r="F141" s="115"/>
      <c r="G141" s="22"/>
      <c r="H141" s="1"/>
    </row>
    <row r="142" spans="2:8" ht="17.850000000000001" customHeight="1" x14ac:dyDescent="0.4">
      <c r="B142" s="17"/>
      <c r="C142" s="18"/>
      <c r="D142" s="18"/>
      <c r="E142" s="114"/>
      <c r="F142" s="114"/>
      <c r="G142" s="19"/>
      <c r="H142" s="1"/>
    </row>
    <row r="143" spans="2:8" ht="17.850000000000001" customHeight="1" x14ac:dyDescent="0.4">
      <c r="B143" s="20"/>
      <c r="C143" s="21"/>
      <c r="D143" s="21"/>
      <c r="E143" s="115"/>
      <c r="F143" s="115"/>
      <c r="G143" s="22"/>
      <c r="H143" s="1"/>
    </row>
    <row r="144" spans="2:8" ht="17.850000000000001" customHeight="1" x14ac:dyDescent="0.4">
      <c r="B144" s="17"/>
      <c r="C144" s="18"/>
      <c r="D144" s="18"/>
      <c r="E144" s="114"/>
      <c r="F144" s="114"/>
      <c r="G144" s="19"/>
      <c r="H144" s="1"/>
    </row>
    <row r="145" spans="2:8" ht="17.850000000000001" customHeight="1" x14ac:dyDescent="0.4">
      <c r="B145" s="20"/>
      <c r="C145" s="21"/>
      <c r="D145" s="21"/>
      <c r="E145" s="115"/>
      <c r="F145" s="115"/>
      <c r="G145" s="22"/>
      <c r="H145" s="1"/>
    </row>
    <row r="146" spans="2:8" ht="17.850000000000001" customHeight="1" x14ac:dyDescent="0.4">
      <c r="B146" s="17"/>
      <c r="C146" s="18"/>
      <c r="D146" s="18"/>
      <c r="E146" s="114"/>
      <c r="F146" s="114"/>
      <c r="G146" s="19"/>
      <c r="H146" s="1"/>
    </row>
    <row r="147" spans="2:8" ht="17.850000000000001" customHeight="1" x14ac:dyDescent="0.4">
      <c r="B147" s="20"/>
      <c r="C147" s="21"/>
      <c r="D147" s="21"/>
      <c r="E147" s="115"/>
      <c r="F147" s="115"/>
      <c r="G147" s="22"/>
      <c r="H147" s="1"/>
    </row>
    <row r="148" spans="2:8" ht="17.850000000000001" customHeight="1" x14ac:dyDescent="0.4">
      <c r="B148" s="17"/>
      <c r="C148" s="18"/>
      <c r="D148" s="18"/>
      <c r="E148" s="114"/>
      <c r="F148" s="114"/>
      <c r="G148" s="19"/>
      <c r="H148" s="1"/>
    </row>
    <row r="149" spans="2:8" ht="17.850000000000001" customHeight="1" x14ac:dyDescent="0.4">
      <c r="B149" s="20"/>
      <c r="C149" s="21"/>
      <c r="D149" s="21"/>
      <c r="E149" s="115"/>
      <c r="F149" s="115"/>
      <c r="G149" s="22"/>
      <c r="H149" s="1"/>
    </row>
    <row r="150" spans="2:8" ht="17.850000000000001" customHeight="1" x14ac:dyDescent="0.4">
      <c r="B150" s="17"/>
      <c r="C150" s="18"/>
      <c r="D150" s="18"/>
      <c r="E150" s="114"/>
      <c r="F150" s="114"/>
      <c r="G150" s="19"/>
      <c r="H150" s="1"/>
    </row>
    <row r="151" spans="2:8" ht="17.850000000000001" customHeight="1" x14ac:dyDescent="0.4">
      <c r="B151" s="20"/>
      <c r="C151" s="21"/>
      <c r="D151" s="21"/>
      <c r="E151" s="115"/>
      <c r="F151" s="115"/>
      <c r="G151" s="22"/>
      <c r="H151" s="1"/>
    </row>
    <row r="152" spans="2:8" ht="17.850000000000001" customHeight="1" x14ac:dyDescent="0.4">
      <c r="B152" s="17"/>
      <c r="C152" s="18"/>
      <c r="D152" s="18"/>
      <c r="E152" s="114"/>
      <c r="F152" s="114"/>
      <c r="G152" s="19"/>
      <c r="H152" s="1"/>
    </row>
    <row r="153" spans="2:8" ht="17.850000000000001" customHeight="1" x14ac:dyDescent="0.4">
      <c r="B153" s="20"/>
      <c r="C153" s="21"/>
      <c r="D153" s="21"/>
      <c r="E153" s="115"/>
      <c r="F153" s="115"/>
      <c r="G153" s="22"/>
      <c r="H153" s="1"/>
    </row>
    <row r="154" spans="2:8" ht="17.850000000000001" customHeight="1" x14ac:dyDescent="0.4">
      <c r="B154" s="17"/>
      <c r="C154" s="18"/>
      <c r="D154" s="18"/>
      <c r="E154" s="114"/>
      <c r="F154" s="114"/>
      <c r="G154" s="19"/>
      <c r="H154" s="1"/>
    </row>
    <row r="155" spans="2:8" ht="17.850000000000001" customHeight="1" x14ac:dyDescent="0.4">
      <c r="B155" s="20"/>
      <c r="C155" s="21"/>
      <c r="D155" s="21"/>
      <c r="E155" s="115"/>
      <c r="F155" s="115"/>
      <c r="G155" s="22"/>
      <c r="H155" s="1"/>
    </row>
    <row r="156" spans="2:8" ht="17.850000000000001" customHeight="1" x14ac:dyDescent="0.4">
      <c r="B156" s="17"/>
      <c r="C156" s="18"/>
      <c r="D156" s="18"/>
      <c r="E156" s="114"/>
      <c r="F156" s="114"/>
      <c r="G156" s="19"/>
      <c r="H156" s="1"/>
    </row>
    <row r="157" spans="2:8" ht="17.850000000000001" customHeight="1" x14ac:dyDescent="0.4">
      <c r="B157" s="20"/>
      <c r="C157" s="21"/>
      <c r="D157" s="21"/>
      <c r="E157" s="115"/>
      <c r="F157" s="115"/>
      <c r="G157" s="22"/>
      <c r="H157" s="1"/>
    </row>
    <row r="158" spans="2:8" ht="17.850000000000001" customHeight="1" x14ac:dyDescent="0.4">
      <c r="B158" s="17"/>
      <c r="C158" s="18"/>
      <c r="D158" s="18"/>
      <c r="E158" s="114"/>
      <c r="F158" s="114"/>
      <c r="G158" s="19"/>
      <c r="H158" s="1"/>
    </row>
    <row r="159" spans="2:8" ht="17.850000000000001" customHeight="1" x14ac:dyDescent="0.4">
      <c r="B159" s="20"/>
      <c r="C159" s="21"/>
      <c r="D159" s="21"/>
      <c r="E159" s="115"/>
      <c r="F159" s="115"/>
      <c r="G159" s="22"/>
      <c r="H159" s="1"/>
    </row>
    <row r="160" spans="2:8" ht="17.850000000000001" customHeight="1" x14ac:dyDescent="0.4">
      <c r="B160" s="17"/>
      <c r="C160" s="18"/>
      <c r="D160" s="18"/>
      <c r="E160" s="114"/>
      <c r="F160" s="114"/>
      <c r="G160" s="19"/>
      <c r="H160" s="1"/>
    </row>
    <row r="161" spans="2:8" ht="17.850000000000001" customHeight="1" x14ac:dyDescent="0.4">
      <c r="B161" s="20"/>
      <c r="C161" s="21"/>
      <c r="D161" s="21"/>
      <c r="E161" s="115"/>
      <c r="F161" s="115"/>
      <c r="G161" s="22"/>
      <c r="H161" s="1"/>
    </row>
    <row r="162" spans="2:8" ht="17.850000000000001" customHeight="1" x14ac:dyDescent="0.4">
      <c r="B162" s="17"/>
      <c r="C162" s="18"/>
      <c r="D162" s="18"/>
      <c r="E162" s="114"/>
      <c r="F162" s="114"/>
      <c r="G162" s="19"/>
      <c r="H162" s="1"/>
    </row>
    <row r="163" spans="2:8" ht="17.850000000000001" customHeight="1" x14ac:dyDescent="0.4">
      <c r="B163" s="20"/>
      <c r="C163" s="21"/>
      <c r="D163" s="21"/>
      <c r="E163" s="115"/>
      <c r="F163" s="115"/>
      <c r="G163" s="22"/>
      <c r="H163" s="1"/>
    </row>
    <row r="164" spans="2:8" ht="17.850000000000001" customHeight="1" x14ac:dyDescent="0.4">
      <c r="B164" s="17"/>
      <c r="C164" s="18"/>
      <c r="D164" s="18"/>
      <c r="E164" s="114"/>
      <c r="F164" s="114"/>
      <c r="G164" s="19"/>
      <c r="H164" s="1"/>
    </row>
    <row r="165" spans="2:8" ht="17.850000000000001" customHeight="1" x14ac:dyDescent="0.4">
      <c r="B165" s="20"/>
      <c r="C165" s="21"/>
      <c r="D165" s="21"/>
      <c r="E165" s="115"/>
      <c r="F165" s="115"/>
      <c r="G165" s="22"/>
      <c r="H165" s="1"/>
    </row>
    <row r="166" spans="2:8" ht="17.850000000000001" customHeight="1" x14ac:dyDescent="0.4">
      <c r="B166" s="17"/>
      <c r="C166" s="18"/>
      <c r="D166" s="18"/>
      <c r="E166" s="114"/>
      <c r="F166" s="114"/>
      <c r="G166" s="19"/>
      <c r="H166" s="1"/>
    </row>
    <row r="167" spans="2:8" ht="17.850000000000001" customHeight="1" x14ac:dyDescent="0.4">
      <c r="B167" s="20"/>
      <c r="C167" s="21"/>
      <c r="D167" s="21"/>
      <c r="E167" s="115"/>
      <c r="F167" s="115"/>
      <c r="G167" s="22"/>
      <c r="H167" s="1"/>
    </row>
    <row r="168" spans="2:8" ht="17.850000000000001" customHeight="1" x14ac:dyDescent="0.4">
      <c r="B168" s="17"/>
      <c r="C168" s="18"/>
      <c r="D168" s="18"/>
      <c r="E168" s="114"/>
      <c r="F168" s="114"/>
      <c r="G168" s="19"/>
      <c r="H168" s="1"/>
    </row>
    <row r="169" spans="2:8" ht="17.850000000000001" customHeight="1" x14ac:dyDescent="0.4">
      <c r="B169" s="20"/>
      <c r="C169" s="21"/>
      <c r="D169" s="21"/>
      <c r="E169" s="115"/>
      <c r="F169" s="115"/>
      <c r="G169" s="22"/>
      <c r="H169" s="1"/>
    </row>
    <row r="170" spans="2:8" ht="17.850000000000001" customHeight="1" x14ac:dyDescent="0.4">
      <c r="B170" s="17"/>
      <c r="C170" s="18"/>
      <c r="D170" s="18"/>
      <c r="E170" s="114"/>
      <c r="F170" s="114"/>
      <c r="G170" s="19"/>
      <c r="H170" s="1"/>
    </row>
    <row r="171" spans="2:8" ht="17.850000000000001" customHeight="1" x14ac:dyDescent="0.4">
      <c r="B171" s="20"/>
      <c r="C171" s="21"/>
      <c r="D171" s="21"/>
      <c r="E171" s="115"/>
      <c r="F171" s="115"/>
      <c r="G171" s="22"/>
      <c r="H171" s="1"/>
    </row>
    <row r="172" spans="2:8" ht="17.850000000000001" customHeight="1" x14ac:dyDescent="0.4">
      <c r="B172" s="17"/>
      <c r="C172" s="18"/>
      <c r="D172" s="18"/>
      <c r="E172" s="114"/>
      <c r="F172" s="114"/>
      <c r="G172" s="19"/>
      <c r="H172" s="1"/>
    </row>
    <row r="173" spans="2:8" ht="17.850000000000001" customHeight="1" x14ac:dyDescent="0.4">
      <c r="B173" s="20"/>
      <c r="C173" s="21"/>
      <c r="D173" s="21"/>
      <c r="E173" s="115"/>
      <c r="F173" s="115"/>
      <c r="G173" s="22"/>
      <c r="H173" s="1"/>
    </row>
    <row r="174" spans="2:8" ht="17.850000000000001" customHeight="1" x14ac:dyDescent="0.4">
      <c r="B174" s="17"/>
      <c r="C174" s="18"/>
      <c r="D174" s="18"/>
      <c r="E174" s="114"/>
      <c r="F174" s="114"/>
      <c r="G174" s="19"/>
      <c r="H174" s="1"/>
    </row>
    <row r="175" spans="2:8" ht="17.850000000000001" customHeight="1" x14ac:dyDescent="0.4">
      <c r="B175" s="20"/>
      <c r="C175" s="21"/>
      <c r="D175" s="21"/>
      <c r="E175" s="115"/>
      <c r="F175" s="115"/>
      <c r="G175" s="22"/>
      <c r="H175" s="1"/>
    </row>
    <row r="176" spans="2:8" ht="17.850000000000001" customHeight="1" x14ac:dyDescent="0.4">
      <c r="B176" s="17"/>
      <c r="C176" s="18"/>
      <c r="D176" s="18"/>
      <c r="E176" s="114"/>
      <c r="F176" s="114"/>
      <c r="G176" s="19"/>
      <c r="H176" s="1"/>
    </row>
    <row r="177" spans="2:8" ht="17.850000000000001" customHeight="1" x14ac:dyDescent="0.4">
      <c r="B177" s="20"/>
      <c r="C177" s="21"/>
      <c r="D177" s="21"/>
      <c r="E177" s="115"/>
      <c r="F177" s="115"/>
      <c r="G177" s="22"/>
      <c r="H177" s="1"/>
    </row>
    <row r="178" spans="2:8" ht="17.850000000000001" customHeight="1" x14ac:dyDescent="0.4">
      <c r="B178" s="17"/>
      <c r="C178" s="18"/>
      <c r="D178" s="18"/>
      <c r="E178" s="114"/>
      <c r="F178" s="114"/>
      <c r="G178" s="19"/>
      <c r="H178" s="1"/>
    </row>
    <row r="179" spans="2:8" ht="17.850000000000001" customHeight="1" x14ac:dyDescent="0.4">
      <c r="B179" s="20"/>
      <c r="C179" s="21"/>
      <c r="D179" s="21"/>
      <c r="E179" s="115"/>
      <c r="F179" s="115"/>
      <c r="G179" s="22"/>
      <c r="H179" s="1"/>
    </row>
    <row r="180" spans="2:8" ht="17.850000000000001" customHeight="1" x14ac:dyDescent="0.4">
      <c r="B180" s="17"/>
      <c r="C180" s="18"/>
      <c r="D180" s="18"/>
      <c r="E180" s="114"/>
      <c r="F180" s="114"/>
      <c r="G180" s="19"/>
      <c r="H180" s="1"/>
    </row>
    <row r="181" spans="2:8" ht="17.850000000000001" customHeight="1" x14ac:dyDescent="0.4">
      <c r="B181" s="20"/>
      <c r="C181" s="21"/>
      <c r="D181" s="21"/>
      <c r="E181" s="115"/>
      <c r="F181" s="115"/>
      <c r="G181" s="22"/>
      <c r="H181" s="1"/>
    </row>
    <row r="182" spans="2:8" ht="17.850000000000001" customHeight="1" x14ac:dyDescent="0.4">
      <c r="B182" s="17"/>
      <c r="C182" s="18"/>
      <c r="D182" s="18"/>
      <c r="E182" s="114"/>
      <c r="F182" s="114"/>
      <c r="G182" s="19"/>
      <c r="H182" s="1"/>
    </row>
    <row r="183" spans="2:8" ht="17.850000000000001" customHeight="1" x14ac:dyDescent="0.4">
      <c r="B183" s="20"/>
      <c r="C183" s="21"/>
      <c r="D183" s="21"/>
      <c r="E183" s="115"/>
      <c r="F183" s="115"/>
      <c r="G183" s="22"/>
      <c r="H183" s="1"/>
    </row>
    <row r="184" spans="2:8" ht="17.850000000000001" customHeight="1" x14ac:dyDescent="0.4">
      <c r="B184" s="17"/>
      <c r="C184" s="18"/>
      <c r="D184" s="18"/>
      <c r="E184" s="114"/>
      <c r="F184" s="114"/>
      <c r="G184" s="19"/>
      <c r="H184" s="1"/>
    </row>
    <row r="185" spans="2:8" ht="17.850000000000001" customHeight="1" x14ac:dyDescent="0.4">
      <c r="B185" s="20"/>
      <c r="C185" s="21"/>
      <c r="D185" s="21"/>
      <c r="E185" s="115"/>
      <c r="F185" s="115"/>
      <c r="G185" s="22"/>
      <c r="H185" s="1"/>
    </row>
    <row r="186" spans="2:8" ht="17.850000000000001" customHeight="1" x14ac:dyDescent="0.4">
      <c r="B186" s="17"/>
      <c r="C186" s="18"/>
      <c r="D186" s="18"/>
      <c r="E186" s="114"/>
      <c r="F186" s="114"/>
      <c r="G186" s="19"/>
      <c r="H186" s="1"/>
    </row>
    <row r="187" spans="2:8" ht="17.850000000000001" customHeight="1" x14ac:dyDescent="0.4">
      <c r="B187" s="20"/>
      <c r="C187" s="21"/>
      <c r="D187" s="21"/>
      <c r="E187" s="115"/>
      <c r="F187" s="115"/>
      <c r="G187" s="22"/>
      <c r="H187" s="1"/>
    </row>
    <row r="188" spans="2:8" ht="17.850000000000001" customHeight="1" x14ac:dyDescent="0.4">
      <c r="B188" s="17"/>
      <c r="C188" s="18"/>
      <c r="D188" s="18"/>
      <c r="E188" s="114"/>
      <c r="F188" s="114"/>
      <c r="G188" s="19"/>
      <c r="H188" s="1"/>
    </row>
    <row r="189" spans="2:8" ht="17.850000000000001" customHeight="1" x14ac:dyDescent="0.4">
      <c r="B189" s="20"/>
      <c r="C189" s="21"/>
      <c r="D189" s="21"/>
      <c r="E189" s="115"/>
      <c r="F189" s="115"/>
      <c r="G189" s="22"/>
      <c r="H189" s="1"/>
    </row>
    <row r="190" spans="2:8" ht="17.850000000000001" customHeight="1" x14ac:dyDescent="0.4">
      <c r="B190" s="17"/>
      <c r="C190" s="18"/>
      <c r="D190" s="18"/>
      <c r="E190" s="114"/>
      <c r="F190" s="114"/>
      <c r="G190" s="19"/>
      <c r="H190" s="1"/>
    </row>
    <row r="191" spans="2:8" ht="17.850000000000001" customHeight="1" x14ac:dyDescent="0.4">
      <c r="B191" s="20"/>
      <c r="C191" s="21"/>
      <c r="D191" s="21"/>
      <c r="E191" s="115"/>
      <c r="F191" s="115"/>
      <c r="G191" s="22"/>
      <c r="H191" s="1"/>
    </row>
    <row r="192" spans="2:8" ht="17.850000000000001" customHeight="1" x14ac:dyDescent="0.4">
      <c r="B192" s="17"/>
      <c r="C192" s="18"/>
      <c r="D192" s="18"/>
      <c r="E192" s="114"/>
      <c r="F192" s="114"/>
      <c r="G192" s="19"/>
      <c r="H192" s="1"/>
    </row>
    <row r="193" spans="2:8" ht="17.850000000000001" customHeight="1" x14ac:dyDescent="0.4">
      <c r="B193" s="20"/>
      <c r="C193" s="21"/>
      <c r="D193" s="21"/>
      <c r="E193" s="115"/>
      <c r="F193" s="115"/>
      <c r="G193" s="22"/>
      <c r="H193" s="1"/>
    </row>
    <row r="194" spans="2:8" ht="17.850000000000001" customHeight="1" x14ac:dyDescent="0.4">
      <c r="B194" s="17"/>
      <c r="C194" s="18"/>
      <c r="D194" s="18"/>
      <c r="E194" s="114"/>
      <c r="F194" s="114"/>
      <c r="G194" s="19"/>
      <c r="H194" s="1"/>
    </row>
    <row r="195" spans="2:8" ht="17.850000000000001" customHeight="1" x14ac:dyDescent="0.4">
      <c r="B195" s="20"/>
      <c r="C195" s="21"/>
      <c r="D195" s="21"/>
      <c r="E195" s="115"/>
      <c r="F195" s="115"/>
      <c r="G195" s="22"/>
      <c r="H195" s="1"/>
    </row>
    <row r="196" spans="2:8" ht="17.850000000000001" customHeight="1" x14ac:dyDescent="0.4">
      <c r="B196" s="17"/>
      <c r="C196" s="18"/>
      <c r="D196" s="18"/>
      <c r="E196" s="114"/>
      <c r="F196" s="114"/>
      <c r="G196" s="19"/>
      <c r="H196" s="1"/>
    </row>
    <row r="197" spans="2:8" ht="17.850000000000001" customHeight="1" x14ac:dyDescent="0.4">
      <c r="B197" s="20"/>
      <c r="C197" s="21"/>
      <c r="D197" s="21"/>
      <c r="E197" s="115"/>
      <c r="F197" s="115"/>
      <c r="G197" s="22"/>
      <c r="H197" s="1"/>
    </row>
    <row r="198" spans="2:8" ht="17.850000000000001" customHeight="1" x14ac:dyDescent="0.4">
      <c r="B198" s="17"/>
      <c r="C198" s="18"/>
      <c r="D198" s="18"/>
      <c r="E198" s="114"/>
      <c r="F198" s="114"/>
      <c r="G198" s="19"/>
      <c r="H198" s="1"/>
    </row>
    <row r="199" spans="2:8" ht="17.850000000000001" customHeight="1" x14ac:dyDescent="0.4">
      <c r="B199" s="20"/>
      <c r="C199" s="21"/>
      <c r="D199" s="21"/>
      <c r="E199" s="115"/>
      <c r="F199" s="115"/>
      <c r="G199" s="22"/>
      <c r="H199" s="1"/>
    </row>
    <row r="200" spans="2:8" ht="17.850000000000001" customHeight="1" x14ac:dyDescent="0.4">
      <c r="B200" s="17"/>
      <c r="C200" s="18"/>
      <c r="D200" s="18"/>
      <c r="E200" s="114"/>
      <c r="F200" s="114"/>
      <c r="G200" s="19"/>
      <c r="H200" s="1"/>
    </row>
    <row r="201" spans="2:8" ht="17.850000000000001" customHeight="1" x14ac:dyDescent="0.4">
      <c r="B201" s="20"/>
      <c r="C201" s="21"/>
      <c r="D201" s="21"/>
      <c r="E201" s="115"/>
      <c r="F201" s="115"/>
      <c r="G201" s="22"/>
      <c r="H201" s="1"/>
    </row>
    <row r="202" spans="2:8" ht="17.850000000000001" customHeight="1" x14ac:dyDescent="0.4">
      <c r="B202" s="17"/>
      <c r="C202" s="18"/>
      <c r="D202" s="18"/>
      <c r="E202" s="114"/>
      <c r="F202" s="114"/>
      <c r="G202" s="19"/>
      <c r="H202" s="1"/>
    </row>
    <row r="203" spans="2:8" ht="17.850000000000001" customHeight="1" x14ac:dyDescent="0.4">
      <c r="B203" s="20"/>
      <c r="C203" s="21"/>
      <c r="D203" s="21"/>
      <c r="E203" s="115"/>
      <c r="F203" s="115"/>
      <c r="G203" s="22"/>
      <c r="H203" s="1"/>
    </row>
    <row r="204" spans="2:8" ht="17.850000000000001" customHeight="1" x14ac:dyDescent="0.4">
      <c r="B204" s="17"/>
      <c r="C204" s="18"/>
      <c r="D204" s="18"/>
      <c r="E204" s="114"/>
      <c r="F204" s="114"/>
      <c r="G204" s="19"/>
      <c r="H204" s="1"/>
    </row>
    <row r="205" spans="2:8" ht="17.850000000000001" customHeight="1" x14ac:dyDescent="0.4">
      <c r="B205" s="20"/>
      <c r="C205" s="21"/>
      <c r="D205" s="21"/>
      <c r="E205" s="115"/>
      <c r="F205" s="115"/>
      <c r="G205" s="22"/>
      <c r="H205" s="1"/>
    </row>
    <row r="206" spans="2:8" ht="17.850000000000001" customHeight="1" x14ac:dyDescent="0.4">
      <c r="B206" s="17"/>
      <c r="C206" s="18"/>
      <c r="D206" s="18"/>
      <c r="E206" s="114"/>
      <c r="F206" s="114"/>
      <c r="G206" s="19"/>
      <c r="H206" s="1"/>
    </row>
    <row r="207" spans="2:8" ht="17.850000000000001" customHeight="1" x14ac:dyDescent="0.4">
      <c r="B207" s="20"/>
      <c r="C207" s="21"/>
      <c r="D207" s="21"/>
      <c r="E207" s="115"/>
      <c r="F207" s="115"/>
      <c r="G207" s="22"/>
      <c r="H207" s="1"/>
    </row>
    <row r="208" spans="2:8" ht="17.850000000000001" customHeight="1" x14ac:dyDescent="0.4">
      <c r="B208" s="17"/>
      <c r="C208" s="18"/>
      <c r="D208" s="18"/>
      <c r="E208" s="114"/>
      <c r="F208" s="114"/>
      <c r="G208" s="19"/>
      <c r="H208" s="1"/>
    </row>
    <row r="209" spans="2:8" ht="17.850000000000001" customHeight="1" x14ac:dyDescent="0.4">
      <c r="B209" s="20"/>
      <c r="C209" s="21"/>
      <c r="D209" s="21"/>
      <c r="E209" s="115"/>
      <c r="F209" s="115"/>
      <c r="G209" s="22"/>
      <c r="H209" s="1"/>
    </row>
    <row r="210" spans="2:8" ht="17.850000000000001" customHeight="1" x14ac:dyDescent="0.4">
      <c r="B210" s="17"/>
      <c r="C210" s="18"/>
      <c r="D210" s="18"/>
      <c r="E210" s="114"/>
      <c r="F210" s="114"/>
      <c r="G210" s="19"/>
      <c r="H210" s="1"/>
    </row>
    <row r="211" spans="2:8" ht="17.850000000000001" customHeight="1" x14ac:dyDescent="0.4">
      <c r="B211" s="20"/>
      <c r="C211" s="21"/>
      <c r="D211" s="21"/>
      <c r="E211" s="115"/>
      <c r="F211" s="115"/>
      <c r="G211" s="22"/>
      <c r="H211" s="1"/>
    </row>
    <row r="212" spans="2:8" ht="17.850000000000001" customHeight="1" x14ac:dyDescent="0.4">
      <c r="B212" s="17"/>
      <c r="C212" s="18"/>
      <c r="D212" s="18"/>
      <c r="E212" s="114"/>
      <c r="F212" s="114"/>
      <c r="G212" s="19"/>
      <c r="H212" s="1"/>
    </row>
    <row r="213" spans="2:8" ht="17.850000000000001" customHeight="1" x14ac:dyDescent="0.4">
      <c r="B213" s="20"/>
      <c r="C213" s="21"/>
      <c r="D213" s="21"/>
      <c r="E213" s="115"/>
      <c r="F213" s="115"/>
      <c r="G213" s="22"/>
      <c r="H213" s="1"/>
    </row>
    <row r="214" spans="2:8" ht="17.850000000000001" customHeight="1" x14ac:dyDescent="0.4">
      <c r="B214" s="17"/>
      <c r="C214" s="18"/>
      <c r="D214" s="18"/>
      <c r="E214" s="114"/>
      <c r="F214" s="114"/>
      <c r="G214" s="19"/>
      <c r="H214" s="1"/>
    </row>
    <row r="215" spans="2:8" ht="17.850000000000001" customHeight="1" x14ac:dyDescent="0.4">
      <c r="B215" s="20"/>
      <c r="C215" s="21"/>
      <c r="D215" s="21"/>
      <c r="E215" s="115"/>
      <c r="F215" s="115"/>
      <c r="G215" s="22"/>
      <c r="H215" s="1"/>
    </row>
    <row r="216" spans="2:8" ht="17.850000000000001" customHeight="1" x14ac:dyDescent="0.4">
      <c r="B216" s="17"/>
      <c r="C216" s="18"/>
      <c r="D216" s="18"/>
      <c r="E216" s="114"/>
      <c r="F216" s="114"/>
      <c r="G216" s="19"/>
      <c r="H216" s="1"/>
    </row>
    <row r="217" spans="2:8" ht="17.850000000000001" customHeight="1" x14ac:dyDescent="0.4">
      <c r="B217" s="20"/>
      <c r="C217" s="21"/>
      <c r="D217" s="21"/>
      <c r="E217" s="115"/>
      <c r="F217" s="115"/>
      <c r="G217" s="22"/>
      <c r="H217" s="1"/>
    </row>
    <row r="218" spans="2:8" ht="17.850000000000001" customHeight="1" x14ac:dyDescent="0.4">
      <c r="B218" s="17"/>
      <c r="C218" s="18"/>
      <c r="D218" s="18"/>
      <c r="E218" s="114"/>
      <c r="F218" s="114"/>
      <c r="G218" s="19"/>
      <c r="H218" s="1"/>
    </row>
    <row r="219" spans="2:8" ht="17.850000000000001" customHeight="1" x14ac:dyDescent="0.4">
      <c r="B219" s="20"/>
      <c r="C219" s="21"/>
      <c r="D219" s="21"/>
      <c r="E219" s="115"/>
      <c r="F219" s="115"/>
      <c r="G219" s="22"/>
      <c r="H219" s="1"/>
    </row>
    <row r="220" spans="2:8" ht="17.850000000000001" customHeight="1" x14ac:dyDescent="0.4">
      <c r="B220" s="17"/>
      <c r="C220" s="18"/>
      <c r="D220" s="18"/>
      <c r="E220" s="114"/>
      <c r="F220" s="114"/>
      <c r="G220" s="19"/>
      <c r="H220" s="1"/>
    </row>
    <row r="221" spans="2:8" ht="17.850000000000001" customHeight="1" x14ac:dyDescent="0.4">
      <c r="B221" s="20"/>
      <c r="C221" s="21"/>
      <c r="D221" s="21"/>
      <c r="E221" s="115"/>
      <c r="F221" s="115"/>
      <c r="G221" s="22"/>
      <c r="H221" s="1"/>
    </row>
    <row r="222" spans="2:8" ht="17.850000000000001" customHeight="1" x14ac:dyDescent="0.4">
      <c r="B222" s="17"/>
      <c r="C222" s="18"/>
      <c r="D222" s="18"/>
      <c r="E222" s="114"/>
      <c r="F222" s="114"/>
      <c r="G222" s="19"/>
      <c r="H222" s="1"/>
    </row>
    <row r="223" spans="2:8" ht="17.850000000000001" customHeight="1" x14ac:dyDescent="0.4">
      <c r="B223" s="20"/>
      <c r="C223" s="21"/>
      <c r="D223" s="21"/>
      <c r="E223" s="115"/>
      <c r="F223" s="115"/>
      <c r="G223" s="22"/>
      <c r="H223" s="1"/>
    </row>
    <row r="224" spans="2:8" ht="17.850000000000001" customHeight="1" x14ac:dyDescent="0.4">
      <c r="B224" s="17"/>
      <c r="C224" s="18"/>
      <c r="D224" s="18"/>
      <c r="E224" s="114"/>
      <c r="F224" s="114"/>
      <c r="G224" s="19"/>
      <c r="H224" s="1"/>
    </row>
    <row r="225" spans="2:8" ht="17.850000000000001" customHeight="1" x14ac:dyDescent="0.4">
      <c r="B225" s="20"/>
      <c r="C225" s="21"/>
      <c r="D225" s="21"/>
      <c r="E225" s="115"/>
      <c r="F225" s="115"/>
      <c r="G225" s="22"/>
      <c r="H225" s="1"/>
    </row>
    <row r="226" spans="2:8" ht="17.850000000000001" customHeight="1" x14ac:dyDescent="0.4">
      <c r="B226" s="17"/>
      <c r="C226" s="18"/>
      <c r="D226" s="18"/>
      <c r="E226" s="114"/>
      <c r="F226" s="114"/>
      <c r="G226" s="19"/>
      <c r="H226" s="1"/>
    </row>
    <row r="227" spans="2:8" ht="17.850000000000001" customHeight="1" x14ac:dyDescent="0.4">
      <c r="B227" s="20"/>
      <c r="C227" s="21"/>
      <c r="D227" s="21"/>
      <c r="E227" s="115"/>
      <c r="F227" s="115"/>
      <c r="G227" s="22"/>
      <c r="H227" s="1"/>
    </row>
    <row r="228" spans="2:8" ht="17.850000000000001" customHeight="1" x14ac:dyDescent="0.4">
      <c r="B228" s="17"/>
      <c r="C228" s="18"/>
      <c r="D228" s="18"/>
      <c r="E228" s="114"/>
      <c r="F228" s="114"/>
      <c r="G228" s="19"/>
      <c r="H228" s="1"/>
    </row>
    <row r="229" spans="2:8" ht="17.850000000000001" customHeight="1" x14ac:dyDescent="0.4">
      <c r="B229" s="20"/>
      <c r="C229" s="21"/>
      <c r="D229" s="21"/>
      <c r="E229" s="115"/>
      <c r="F229" s="115"/>
      <c r="G229" s="22"/>
      <c r="H229" s="1"/>
    </row>
    <row r="230" spans="2:8" ht="17.850000000000001" customHeight="1" x14ac:dyDescent="0.4">
      <c r="B230" s="17"/>
      <c r="C230" s="18"/>
      <c r="D230" s="18"/>
      <c r="E230" s="114"/>
      <c r="F230" s="114"/>
      <c r="G230" s="19"/>
      <c r="H230" s="1"/>
    </row>
    <row r="231" spans="2:8" ht="17.850000000000001" customHeight="1" x14ac:dyDescent="0.4">
      <c r="B231" s="20"/>
      <c r="C231" s="21"/>
      <c r="D231" s="21"/>
      <c r="E231" s="115"/>
      <c r="F231" s="115"/>
      <c r="G231" s="22"/>
      <c r="H231" s="1"/>
    </row>
    <row r="232" spans="2:8" ht="17.850000000000001" customHeight="1" x14ac:dyDescent="0.4">
      <c r="B232" s="17"/>
      <c r="C232" s="18"/>
      <c r="D232" s="18"/>
      <c r="E232" s="114"/>
      <c r="F232" s="114"/>
      <c r="G232" s="19"/>
      <c r="H232" s="1"/>
    </row>
    <row r="233" spans="2:8" ht="17.850000000000001" customHeight="1" x14ac:dyDescent="0.4">
      <c r="B233" s="20"/>
      <c r="C233" s="21"/>
      <c r="D233" s="21"/>
      <c r="E233" s="115"/>
      <c r="F233" s="115"/>
      <c r="G233" s="22"/>
      <c r="H233" s="1"/>
    </row>
    <row r="234" spans="2:8" ht="17.850000000000001" customHeight="1" x14ac:dyDescent="0.4">
      <c r="B234" s="17"/>
      <c r="C234" s="18"/>
      <c r="D234" s="18"/>
      <c r="E234" s="114"/>
      <c r="F234" s="114"/>
      <c r="G234" s="19"/>
      <c r="H234" s="1"/>
    </row>
    <row r="235" spans="2:8" ht="17.850000000000001" customHeight="1" x14ac:dyDescent="0.4">
      <c r="B235" s="20"/>
      <c r="C235" s="21"/>
      <c r="D235" s="21"/>
      <c r="E235" s="115"/>
      <c r="F235" s="115"/>
      <c r="G235" s="22"/>
      <c r="H235" s="1"/>
    </row>
    <row r="236" spans="2:8" ht="17.850000000000001" customHeight="1" x14ac:dyDescent="0.4">
      <c r="B236" s="17"/>
      <c r="C236" s="18"/>
      <c r="D236" s="18"/>
      <c r="E236" s="114"/>
      <c r="F236" s="114"/>
      <c r="G236" s="19"/>
      <c r="H236" s="1"/>
    </row>
    <row r="237" spans="2:8" ht="17.850000000000001" customHeight="1" x14ac:dyDescent="0.4">
      <c r="B237" s="20"/>
      <c r="C237" s="21"/>
      <c r="D237" s="21"/>
      <c r="E237" s="115"/>
      <c r="F237" s="115"/>
      <c r="G237" s="22"/>
      <c r="H237" s="1"/>
    </row>
    <row r="238" spans="2:8" ht="17.850000000000001" customHeight="1" x14ac:dyDescent="0.4">
      <c r="B238" s="17"/>
      <c r="C238" s="18"/>
      <c r="D238" s="18"/>
      <c r="E238" s="114"/>
      <c r="F238" s="114"/>
      <c r="G238" s="19"/>
      <c r="H238" s="1"/>
    </row>
    <row r="239" spans="2:8" ht="17.850000000000001" customHeight="1" x14ac:dyDescent="0.4">
      <c r="B239" s="20"/>
      <c r="C239" s="21"/>
      <c r="D239" s="21"/>
      <c r="E239" s="115"/>
      <c r="F239" s="115"/>
      <c r="G239" s="22"/>
      <c r="H239" s="1"/>
    </row>
    <row r="240" spans="2:8" ht="17.850000000000001" customHeight="1" x14ac:dyDescent="0.4">
      <c r="B240" s="17"/>
      <c r="C240" s="18"/>
      <c r="D240" s="18"/>
      <c r="E240" s="114"/>
      <c r="F240" s="114"/>
      <c r="G240" s="19"/>
      <c r="H240" s="1"/>
    </row>
    <row r="241" spans="2:8" ht="17.850000000000001" customHeight="1" x14ac:dyDescent="0.4">
      <c r="B241" s="20"/>
      <c r="C241" s="21"/>
      <c r="D241" s="21"/>
      <c r="E241" s="115"/>
      <c r="F241" s="115"/>
      <c r="G241" s="22"/>
      <c r="H241" s="1"/>
    </row>
    <row r="242" spans="2:8" ht="17.850000000000001" customHeight="1" x14ac:dyDescent="0.4">
      <c r="B242" s="17"/>
      <c r="C242" s="18"/>
      <c r="D242" s="18"/>
      <c r="E242" s="114"/>
      <c r="F242" s="114"/>
      <c r="G242" s="19"/>
      <c r="H242" s="1"/>
    </row>
    <row r="243" spans="2:8" ht="17.850000000000001" customHeight="1" x14ac:dyDescent="0.4">
      <c r="B243" s="20"/>
      <c r="C243" s="21"/>
      <c r="D243" s="21"/>
      <c r="E243" s="115"/>
      <c r="F243" s="115"/>
      <c r="G243" s="22"/>
      <c r="H243" s="1"/>
    </row>
    <row r="244" spans="2:8" ht="17.850000000000001" customHeight="1" x14ac:dyDescent="0.4">
      <c r="B244" s="17"/>
      <c r="C244" s="18"/>
      <c r="D244" s="18"/>
      <c r="E244" s="114"/>
      <c r="F244" s="114"/>
      <c r="G244" s="19"/>
      <c r="H244" s="1"/>
    </row>
    <row r="245" spans="2:8" ht="17.850000000000001" customHeight="1" x14ac:dyDescent="0.4">
      <c r="B245" s="20"/>
      <c r="C245" s="21"/>
      <c r="D245" s="21"/>
      <c r="E245" s="115"/>
      <c r="F245" s="115"/>
      <c r="G245" s="22"/>
      <c r="H245" s="1"/>
    </row>
    <row r="246" spans="2:8" ht="17.850000000000001" customHeight="1" x14ac:dyDescent="0.4">
      <c r="B246" s="17"/>
      <c r="C246" s="18"/>
      <c r="D246" s="18"/>
      <c r="E246" s="114"/>
      <c r="F246" s="114"/>
      <c r="G246" s="19"/>
      <c r="H246" s="1"/>
    </row>
    <row r="247" spans="2:8" ht="17.850000000000001" customHeight="1" x14ac:dyDescent="0.4">
      <c r="B247" s="20"/>
      <c r="C247" s="21"/>
      <c r="D247" s="21"/>
      <c r="E247" s="115"/>
      <c r="F247" s="115"/>
      <c r="G247" s="22"/>
      <c r="H247" s="1"/>
    </row>
    <row r="248" spans="2:8" ht="17.850000000000001" customHeight="1" x14ac:dyDescent="0.4">
      <c r="B248" s="17"/>
      <c r="C248" s="18"/>
      <c r="D248" s="18"/>
      <c r="E248" s="114"/>
      <c r="F248" s="114"/>
      <c r="G248" s="19"/>
      <c r="H248" s="1"/>
    </row>
    <row r="249" spans="2:8" ht="17.850000000000001" customHeight="1" x14ac:dyDescent="0.4">
      <c r="B249" s="20"/>
      <c r="C249" s="21"/>
      <c r="D249" s="21"/>
      <c r="E249" s="115"/>
      <c r="F249" s="115"/>
      <c r="G249" s="22"/>
      <c r="H249" s="1"/>
    </row>
    <row r="250" spans="2:8" ht="17.850000000000001" customHeight="1" x14ac:dyDescent="0.4">
      <c r="B250" s="17"/>
      <c r="C250" s="18"/>
      <c r="D250" s="18"/>
      <c r="E250" s="114"/>
      <c r="F250" s="114"/>
      <c r="G250" s="19"/>
      <c r="H250" s="1"/>
    </row>
    <row r="251" spans="2:8" ht="17.850000000000001" customHeight="1" x14ac:dyDescent="0.4">
      <c r="B251" s="20"/>
      <c r="C251" s="21"/>
      <c r="D251" s="21"/>
      <c r="E251" s="115"/>
      <c r="F251" s="115"/>
      <c r="G251" s="22"/>
      <c r="H251" s="1"/>
    </row>
    <row r="252" spans="2:8" ht="17.850000000000001" customHeight="1" x14ac:dyDescent="0.4">
      <c r="B252" s="17"/>
      <c r="C252" s="18"/>
      <c r="D252" s="18"/>
      <c r="E252" s="114"/>
      <c r="F252" s="114"/>
      <c r="G252" s="19"/>
      <c r="H252" s="1"/>
    </row>
    <row r="253" spans="2:8" ht="17.850000000000001" customHeight="1" x14ac:dyDescent="0.4">
      <c r="B253" s="20"/>
      <c r="C253" s="21"/>
      <c r="D253" s="21"/>
      <c r="E253" s="115"/>
      <c r="F253" s="115"/>
      <c r="G253" s="22"/>
      <c r="H253" s="1"/>
    </row>
    <row r="254" spans="2:8" ht="17.850000000000001" customHeight="1" x14ac:dyDescent="0.4">
      <c r="B254" s="17"/>
      <c r="C254" s="18"/>
      <c r="D254" s="18"/>
      <c r="E254" s="114"/>
      <c r="F254" s="114"/>
      <c r="G254" s="19"/>
      <c r="H254" s="1"/>
    </row>
    <row r="255" spans="2:8" ht="17.850000000000001" customHeight="1" x14ac:dyDescent="0.4">
      <c r="B255" s="20"/>
      <c r="C255" s="21"/>
      <c r="D255" s="21"/>
      <c r="E255" s="115"/>
      <c r="F255" s="115"/>
      <c r="G255" s="22"/>
      <c r="H255" s="1"/>
    </row>
    <row r="256" spans="2:8" ht="17.850000000000001" customHeight="1" x14ac:dyDescent="0.4">
      <c r="B256" s="17"/>
      <c r="C256" s="18"/>
      <c r="D256" s="18"/>
      <c r="E256" s="114"/>
      <c r="F256" s="114"/>
      <c r="G256" s="19"/>
      <c r="H256" s="1"/>
    </row>
    <row r="257" spans="2:8" ht="17.850000000000001" customHeight="1" x14ac:dyDescent="0.4">
      <c r="B257" s="20"/>
      <c r="C257" s="21"/>
      <c r="D257" s="21"/>
      <c r="E257" s="115"/>
      <c r="F257" s="115"/>
      <c r="G257" s="22"/>
      <c r="H257" s="1"/>
    </row>
    <row r="258" spans="2:8" ht="17.850000000000001" customHeight="1" x14ac:dyDescent="0.4">
      <c r="B258" s="17"/>
      <c r="C258" s="18"/>
      <c r="D258" s="18"/>
      <c r="E258" s="114"/>
      <c r="F258" s="114"/>
      <c r="G258" s="19"/>
      <c r="H258" s="1"/>
    </row>
    <row r="259" spans="2:8" ht="17.850000000000001" customHeight="1" x14ac:dyDescent="0.4">
      <c r="B259" s="20"/>
      <c r="C259" s="21"/>
      <c r="D259" s="21"/>
      <c r="E259" s="115"/>
      <c r="F259" s="115"/>
      <c r="G259" s="22"/>
      <c r="H259" s="1"/>
    </row>
    <row r="260" spans="2:8" ht="17.850000000000001" customHeight="1" x14ac:dyDescent="0.4">
      <c r="B260" s="17"/>
      <c r="C260" s="18"/>
      <c r="D260" s="18"/>
      <c r="E260" s="114"/>
      <c r="F260" s="114"/>
      <c r="G260" s="19"/>
      <c r="H260" s="1"/>
    </row>
    <row r="261" spans="2:8" ht="17.850000000000001" customHeight="1" x14ac:dyDescent="0.4">
      <c r="B261" s="20"/>
      <c r="C261" s="21"/>
      <c r="D261" s="21"/>
      <c r="E261" s="115"/>
      <c r="F261" s="115"/>
      <c r="G261" s="22"/>
      <c r="H261" s="1"/>
    </row>
    <row r="262" spans="2:8" ht="17.850000000000001" customHeight="1" x14ac:dyDescent="0.4">
      <c r="B262" s="17"/>
      <c r="C262" s="18"/>
      <c r="D262" s="18"/>
      <c r="E262" s="114"/>
      <c r="F262" s="114"/>
      <c r="G262" s="19"/>
      <c r="H262" s="1"/>
    </row>
    <row r="263" spans="2:8" ht="17.850000000000001" customHeight="1" x14ac:dyDescent="0.4">
      <c r="B263" s="20"/>
      <c r="C263" s="21"/>
      <c r="D263" s="21"/>
      <c r="E263" s="115"/>
      <c r="F263" s="115"/>
      <c r="G263" s="22"/>
      <c r="H263" s="1"/>
    </row>
    <row r="264" spans="2:8" ht="17.850000000000001" customHeight="1" x14ac:dyDescent="0.4">
      <c r="B264" s="17"/>
      <c r="C264" s="18"/>
      <c r="D264" s="18"/>
      <c r="E264" s="114"/>
      <c r="F264" s="114"/>
      <c r="G264" s="19"/>
      <c r="H264" s="1"/>
    </row>
    <row r="265" spans="2:8" ht="17.850000000000001" customHeight="1" x14ac:dyDescent="0.4">
      <c r="B265" s="20"/>
      <c r="C265" s="21"/>
      <c r="D265" s="21"/>
      <c r="E265" s="115"/>
      <c r="F265" s="115"/>
      <c r="G265" s="22"/>
      <c r="H265" s="1"/>
    </row>
    <row r="266" spans="2:8" ht="17.850000000000001" customHeight="1" x14ac:dyDescent="0.4">
      <c r="B266" s="17"/>
      <c r="C266" s="18"/>
      <c r="D266" s="18"/>
      <c r="E266" s="114"/>
      <c r="F266" s="114"/>
      <c r="G266" s="19"/>
      <c r="H266" s="1"/>
    </row>
    <row r="267" spans="2:8" ht="17.850000000000001" customHeight="1" x14ac:dyDescent="0.4">
      <c r="B267" s="20"/>
      <c r="C267" s="21"/>
      <c r="D267" s="21"/>
      <c r="E267" s="115"/>
      <c r="F267" s="115"/>
      <c r="G267" s="22"/>
      <c r="H267" s="1"/>
    </row>
    <row r="268" spans="2:8" ht="17.850000000000001" customHeight="1" x14ac:dyDescent="0.4">
      <c r="B268" s="17"/>
      <c r="C268" s="18"/>
      <c r="D268" s="18"/>
      <c r="E268" s="114"/>
      <c r="F268" s="114"/>
      <c r="G268" s="19"/>
      <c r="H268" s="1"/>
    </row>
    <row r="269" spans="2:8" ht="17.850000000000001" customHeight="1" x14ac:dyDescent="0.4">
      <c r="B269" s="20"/>
      <c r="C269" s="21"/>
      <c r="D269" s="21"/>
      <c r="E269" s="115"/>
      <c r="F269" s="115"/>
      <c r="G269" s="22"/>
      <c r="H269" s="1"/>
    </row>
    <row r="270" spans="2:8" ht="17.850000000000001" customHeight="1" x14ac:dyDescent="0.4">
      <c r="B270" s="17"/>
      <c r="C270" s="18"/>
      <c r="D270" s="18"/>
      <c r="E270" s="114"/>
      <c r="F270" s="114"/>
      <c r="G270" s="19"/>
      <c r="H270" s="1"/>
    </row>
    <row r="271" spans="2:8" ht="17.850000000000001" customHeight="1" x14ac:dyDescent="0.4">
      <c r="B271" s="20"/>
      <c r="C271" s="21"/>
      <c r="D271" s="21"/>
      <c r="E271" s="115"/>
      <c r="F271" s="115"/>
      <c r="G271" s="22"/>
      <c r="H271" s="1"/>
    </row>
    <row r="272" spans="2:8" ht="17.850000000000001" customHeight="1" x14ac:dyDescent="0.4">
      <c r="B272" s="17"/>
      <c r="C272" s="18"/>
      <c r="D272" s="18"/>
      <c r="E272" s="114"/>
      <c r="F272" s="114"/>
      <c r="G272" s="19"/>
      <c r="H272" s="1"/>
    </row>
    <row r="273" spans="2:8" ht="17.850000000000001" customHeight="1" x14ac:dyDescent="0.4">
      <c r="B273" s="20"/>
      <c r="C273" s="21"/>
      <c r="D273" s="21"/>
      <c r="E273" s="115"/>
      <c r="F273" s="115"/>
      <c r="G273" s="22"/>
      <c r="H273" s="1"/>
    </row>
    <row r="274" spans="2:8" ht="17.850000000000001" customHeight="1" x14ac:dyDescent="0.4">
      <c r="B274" s="17"/>
      <c r="C274" s="18"/>
      <c r="D274" s="18"/>
      <c r="E274" s="114"/>
      <c r="F274" s="114"/>
      <c r="G274" s="19"/>
      <c r="H274" s="1"/>
    </row>
    <row r="275" spans="2:8" ht="17.850000000000001" customHeight="1" x14ac:dyDescent="0.4">
      <c r="B275" s="20"/>
      <c r="C275" s="21"/>
      <c r="D275" s="21"/>
      <c r="E275" s="115"/>
      <c r="F275" s="115"/>
      <c r="G275" s="22"/>
      <c r="H275" s="1"/>
    </row>
    <row r="276" spans="2:8" ht="17.850000000000001" customHeight="1" x14ac:dyDescent="0.4">
      <c r="B276" s="17"/>
      <c r="C276" s="18"/>
      <c r="D276" s="18"/>
      <c r="E276" s="114"/>
      <c r="F276" s="114"/>
      <c r="G276" s="19"/>
      <c r="H276" s="1"/>
    </row>
    <row r="277" spans="2:8" ht="17.850000000000001" customHeight="1" x14ac:dyDescent="0.4">
      <c r="B277" s="20"/>
      <c r="C277" s="21"/>
      <c r="D277" s="21"/>
      <c r="E277" s="115"/>
      <c r="F277" s="115"/>
      <c r="G277" s="22"/>
      <c r="H277" s="1"/>
    </row>
    <row r="278" spans="2:8" ht="17.850000000000001" customHeight="1" x14ac:dyDescent="0.4">
      <c r="B278" s="17"/>
      <c r="C278" s="18"/>
      <c r="D278" s="18"/>
      <c r="E278" s="114"/>
      <c r="F278" s="114"/>
      <c r="G278" s="19"/>
      <c r="H278" s="1"/>
    </row>
    <row r="279" spans="2:8" ht="17.850000000000001" customHeight="1" x14ac:dyDescent="0.4">
      <c r="B279" s="20"/>
      <c r="C279" s="21"/>
      <c r="D279" s="21"/>
      <c r="E279" s="115"/>
      <c r="F279" s="115"/>
      <c r="G279" s="22"/>
      <c r="H279" s="1"/>
    </row>
    <row r="280" spans="2:8" ht="17.850000000000001" customHeight="1" x14ac:dyDescent="0.4">
      <c r="B280" s="17"/>
      <c r="C280" s="18"/>
      <c r="D280" s="18"/>
      <c r="E280" s="114"/>
      <c r="F280" s="114"/>
      <c r="G280" s="19"/>
      <c r="H280" s="1"/>
    </row>
    <row r="281" spans="2:8" ht="17.850000000000001" customHeight="1" x14ac:dyDescent="0.4">
      <c r="B281" s="20"/>
      <c r="C281" s="21"/>
      <c r="D281" s="21"/>
      <c r="E281" s="115"/>
      <c r="F281" s="115"/>
      <c r="G281" s="22"/>
      <c r="H281" s="1"/>
    </row>
    <row r="282" spans="2:8" ht="17.850000000000001" customHeight="1" x14ac:dyDescent="0.4">
      <c r="B282" s="17"/>
      <c r="C282" s="18"/>
      <c r="D282" s="18"/>
      <c r="E282" s="114"/>
      <c r="F282" s="114"/>
      <c r="G282" s="19"/>
      <c r="H282" s="1"/>
    </row>
    <row r="283" spans="2:8" ht="17.850000000000001" customHeight="1" x14ac:dyDescent="0.4">
      <c r="B283" s="20"/>
      <c r="C283" s="21"/>
      <c r="D283" s="21"/>
      <c r="E283" s="115"/>
      <c r="F283" s="115"/>
      <c r="G283" s="22"/>
      <c r="H283" s="1"/>
    </row>
    <row r="284" spans="2:8" ht="17.850000000000001" customHeight="1" x14ac:dyDescent="0.4">
      <c r="B284" s="17"/>
      <c r="C284" s="18"/>
      <c r="D284" s="18"/>
      <c r="E284" s="114"/>
      <c r="F284" s="114"/>
      <c r="G284" s="19"/>
      <c r="H284" s="1"/>
    </row>
    <row r="285" spans="2:8" ht="17.850000000000001" customHeight="1" x14ac:dyDescent="0.4">
      <c r="B285" s="20"/>
      <c r="C285" s="21"/>
      <c r="D285" s="21"/>
      <c r="E285" s="115"/>
      <c r="F285" s="115"/>
      <c r="G285" s="22"/>
      <c r="H285" s="1"/>
    </row>
    <row r="286" spans="2:8" ht="17.850000000000001" customHeight="1" x14ac:dyDescent="0.4">
      <c r="B286" s="17"/>
      <c r="C286" s="18"/>
      <c r="D286" s="18"/>
      <c r="E286" s="114"/>
      <c r="F286" s="114"/>
      <c r="G286" s="19"/>
      <c r="H286" s="1"/>
    </row>
    <row r="287" spans="2:8" ht="17.850000000000001" customHeight="1" x14ac:dyDescent="0.4">
      <c r="B287" s="20"/>
      <c r="C287" s="21"/>
      <c r="D287" s="21"/>
      <c r="E287" s="115"/>
      <c r="F287" s="115"/>
      <c r="G287" s="22"/>
      <c r="H287" s="1"/>
    </row>
    <row r="288" spans="2:8" ht="17.850000000000001" customHeight="1" x14ac:dyDescent="0.4">
      <c r="B288" s="17"/>
      <c r="C288" s="18"/>
      <c r="D288" s="18"/>
      <c r="E288" s="114"/>
      <c r="F288" s="114"/>
      <c r="G288" s="19"/>
      <c r="H288" s="1"/>
    </row>
    <row r="289" spans="2:8" ht="17.850000000000001" customHeight="1" x14ac:dyDescent="0.4">
      <c r="B289" s="20"/>
      <c r="C289" s="21"/>
      <c r="D289" s="21"/>
      <c r="E289" s="115"/>
      <c r="F289" s="115"/>
      <c r="G289" s="22"/>
      <c r="H289" s="1"/>
    </row>
    <row r="290" spans="2:8" ht="17.850000000000001" customHeight="1" x14ac:dyDescent="0.4">
      <c r="B290" s="17"/>
      <c r="C290" s="18"/>
      <c r="D290" s="18"/>
      <c r="E290" s="114"/>
      <c r="F290" s="114"/>
      <c r="G290" s="19"/>
      <c r="H290" s="1"/>
    </row>
    <row r="291" spans="2:8" ht="17.850000000000001" customHeight="1" x14ac:dyDescent="0.4">
      <c r="B291" s="20"/>
      <c r="C291" s="21"/>
      <c r="D291" s="21"/>
      <c r="E291" s="115"/>
      <c r="F291" s="115"/>
      <c r="G291" s="22"/>
      <c r="H291" s="1"/>
    </row>
    <row r="292" spans="2:8" ht="17.850000000000001" customHeight="1" x14ac:dyDescent="0.4">
      <c r="B292" s="17"/>
      <c r="C292" s="18"/>
      <c r="D292" s="18"/>
      <c r="E292" s="114"/>
      <c r="F292" s="114"/>
      <c r="G292" s="19"/>
      <c r="H292" s="1"/>
    </row>
    <row r="293" spans="2:8" ht="17.850000000000001" customHeight="1" x14ac:dyDescent="0.4">
      <c r="B293" s="20"/>
      <c r="C293" s="21"/>
      <c r="D293" s="21"/>
      <c r="E293" s="115"/>
      <c r="F293" s="115"/>
      <c r="G293" s="22"/>
      <c r="H293" s="1"/>
    </row>
    <row r="294" spans="2:8" ht="17.850000000000001" customHeight="1" x14ac:dyDescent="0.4">
      <c r="B294" s="17"/>
      <c r="C294" s="18"/>
      <c r="D294" s="18"/>
      <c r="E294" s="114"/>
      <c r="F294" s="114"/>
      <c r="G294" s="19"/>
      <c r="H294" s="1"/>
    </row>
    <row r="295" spans="2:8" ht="17.850000000000001" customHeight="1" x14ac:dyDescent="0.4">
      <c r="B295" s="20"/>
      <c r="C295" s="21"/>
      <c r="D295" s="21"/>
      <c r="E295" s="115"/>
      <c r="F295" s="115"/>
      <c r="G295" s="22"/>
      <c r="H295" s="1"/>
    </row>
    <row r="296" spans="2:8" ht="17.850000000000001" customHeight="1" x14ac:dyDescent="0.4">
      <c r="B296" s="17"/>
      <c r="C296" s="18"/>
      <c r="D296" s="18"/>
      <c r="E296" s="114"/>
      <c r="F296" s="114"/>
      <c r="G296" s="19"/>
      <c r="H296" s="1"/>
    </row>
    <row r="297" spans="2:8" ht="17.850000000000001" customHeight="1" x14ac:dyDescent="0.4">
      <c r="B297" s="20"/>
      <c r="C297" s="21"/>
      <c r="D297" s="21"/>
      <c r="E297" s="115"/>
      <c r="F297" s="115"/>
      <c r="G297" s="22"/>
      <c r="H297" s="1"/>
    </row>
    <row r="298" spans="2:8" ht="17.850000000000001" customHeight="1" x14ac:dyDescent="0.4">
      <c r="B298" s="17"/>
      <c r="C298" s="18"/>
      <c r="D298" s="18"/>
      <c r="E298" s="114"/>
      <c r="F298" s="114"/>
      <c r="G298" s="19"/>
      <c r="H298" s="1"/>
    </row>
    <row r="299" spans="2:8" ht="17.850000000000001" customHeight="1" x14ac:dyDescent="0.4">
      <c r="B299" s="20"/>
      <c r="C299" s="21"/>
      <c r="D299" s="21"/>
      <c r="E299" s="115"/>
      <c r="F299" s="115"/>
      <c r="G299" s="22"/>
      <c r="H299" s="1"/>
    </row>
    <row r="300" spans="2:8" ht="17.850000000000001" customHeight="1" x14ac:dyDescent="0.4">
      <c r="B300" s="17"/>
      <c r="C300" s="18"/>
      <c r="D300" s="18"/>
      <c r="E300" s="114"/>
      <c r="F300" s="114"/>
      <c r="G300" s="19"/>
      <c r="H300" s="1"/>
    </row>
    <row r="301" spans="2:8" ht="17.850000000000001" customHeight="1" x14ac:dyDescent="0.4">
      <c r="B301" s="20"/>
      <c r="C301" s="21"/>
      <c r="D301" s="21"/>
      <c r="E301" s="115"/>
      <c r="F301" s="115"/>
      <c r="G301" s="22"/>
      <c r="H301" s="1"/>
    </row>
    <row r="302" spans="2:8" ht="17.850000000000001" customHeight="1" x14ac:dyDescent="0.4">
      <c r="B302" s="17"/>
      <c r="C302" s="18"/>
      <c r="D302" s="18"/>
      <c r="E302" s="114"/>
      <c r="F302" s="114"/>
      <c r="G302" s="19"/>
      <c r="H302" s="1"/>
    </row>
    <row r="303" spans="2:8" ht="17.850000000000001" customHeight="1" x14ac:dyDescent="0.4">
      <c r="B303" s="20"/>
      <c r="C303" s="21"/>
      <c r="D303" s="21"/>
      <c r="E303" s="115"/>
      <c r="F303" s="115"/>
      <c r="G303" s="22"/>
      <c r="H303" s="1"/>
    </row>
    <row r="304" spans="2:8" ht="17.850000000000001" customHeight="1" x14ac:dyDescent="0.4">
      <c r="B304" s="17"/>
      <c r="C304" s="18"/>
      <c r="D304" s="18"/>
      <c r="E304" s="114"/>
      <c r="F304" s="114"/>
      <c r="G304" s="19"/>
      <c r="H304" s="1"/>
    </row>
    <row r="305" spans="2:8" ht="17.850000000000001" customHeight="1" x14ac:dyDescent="0.4">
      <c r="B305" s="20"/>
      <c r="C305" s="21"/>
      <c r="D305" s="21"/>
      <c r="E305" s="115"/>
      <c r="F305" s="115"/>
      <c r="G305" s="22"/>
      <c r="H305" s="1"/>
    </row>
    <row r="306" spans="2:8" ht="17.850000000000001" customHeight="1" x14ac:dyDescent="0.4">
      <c r="B306" s="17"/>
      <c r="C306" s="18"/>
      <c r="D306" s="18"/>
      <c r="E306" s="114"/>
      <c r="F306" s="114"/>
      <c r="G306" s="19"/>
      <c r="H306" s="1"/>
    </row>
    <row r="307" spans="2:8" ht="17.850000000000001" customHeight="1" x14ac:dyDescent="0.4">
      <c r="B307" s="20"/>
      <c r="C307" s="21"/>
      <c r="D307" s="21"/>
      <c r="E307" s="115"/>
      <c r="F307" s="115"/>
      <c r="G307" s="22"/>
      <c r="H307" s="1"/>
    </row>
    <row r="308" spans="2:8" ht="17.850000000000001" customHeight="1" x14ac:dyDescent="0.4">
      <c r="B308" s="17"/>
      <c r="C308" s="18"/>
      <c r="D308" s="18"/>
      <c r="E308" s="114"/>
      <c r="F308" s="114"/>
      <c r="G308" s="19"/>
      <c r="H308" s="1"/>
    </row>
    <row r="309" spans="2:8" ht="17.850000000000001" customHeight="1" x14ac:dyDescent="0.4">
      <c r="B309" s="20"/>
      <c r="C309" s="21"/>
      <c r="D309" s="21"/>
      <c r="E309" s="115"/>
      <c r="F309" s="115"/>
      <c r="G309" s="22"/>
      <c r="H309" s="1"/>
    </row>
    <row r="310" spans="2:8" ht="17.850000000000001" customHeight="1" x14ac:dyDescent="0.4">
      <c r="B310" s="17"/>
      <c r="C310" s="18"/>
      <c r="D310" s="18"/>
      <c r="E310" s="114"/>
      <c r="F310" s="114"/>
      <c r="G310" s="19"/>
      <c r="H310" s="1"/>
    </row>
    <row r="311" spans="2:8" ht="17.850000000000001" customHeight="1" x14ac:dyDescent="0.4">
      <c r="B311" s="20"/>
      <c r="C311" s="21"/>
      <c r="D311" s="21"/>
      <c r="E311" s="115"/>
      <c r="F311" s="115"/>
      <c r="G311" s="22"/>
      <c r="H311" s="1"/>
    </row>
    <row r="312" spans="2:8" ht="17.850000000000001" customHeight="1" x14ac:dyDescent="0.4">
      <c r="B312" s="17"/>
      <c r="C312" s="18"/>
      <c r="D312" s="18"/>
      <c r="E312" s="114"/>
      <c r="F312" s="114"/>
      <c r="G312" s="19"/>
      <c r="H312" s="1"/>
    </row>
    <row r="313" spans="2:8" ht="17.850000000000001" customHeight="1" x14ac:dyDescent="0.4">
      <c r="B313" s="20"/>
      <c r="C313" s="21"/>
      <c r="D313" s="21"/>
      <c r="E313" s="115"/>
      <c r="F313" s="115"/>
      <c r="G313" s="22"/>
      <c r="H313" s="1"/>
    </row>
    <row r="314" spans="2:8" ht="17.850000000000001" customHeight="1" x14ac:dyDescent="0.4">
      <c r="B314" s="17"/>
      <c r="C314" s="18"/>
      <c r="D314" s="18"/>
      <c r="E314" s="114"/>
      <c r="F314" s="114"/>
      <c r="G314" s="19"/>
      <c r="H314" s="1"/>
    </row>
    <row r="315" spans="2:8" ht="17.850000000000001" customHeight="1" x14ac:dyDescent="0.4">
      <c r="B315" s="20"/>
      <c r="C315" s="21"/>
      <c r="D315" s="21"/>
      <c r="E315" s="115"/>
      <c r="F315" s="115"/>
      <c r="G315" s="22"/>
      <c r="H315" s="1"/>
    </row>
    <row r="316" spans="2:8" ht="17.850000000000001" customHeight="1" x14ac:dyDescent="0.4">
      <c r="B316" s="17"/>
      <c r="C316" s="18"/>
      <c r="D316" s="18"/>
      <c r="E316" s="114"/>
      <c r="F316" s="114"/>
      <c r="G316" s="19"/>
      <c r="H316" s="1"/>
    </row>
    <row r="317" spans="2:8" ht="17.850000000000001" customHeight="1" x14ac:dyDescent="0.4">
      <c r="B317" s="20"/>
      <c r="C317" s="21"/>
      <c r="D317" s="21"/>
      <c r="E317" s="115"/>
      <c r="F317" s="115"/>
      <c r="G317" s="22"/>
      <c r="H317" s="1"/>
    </row>
    <row r="318" spans="2:8" ht="17.850000000000001" customHeight="1" x14ac:dyDescent="0.4">
      <c r="B318" s="17"/>
      <c r="C318" s="18"/>
      <c r="D318" s="18"/>
      <c r="E318" s="114"/>
      <c r="F318" s="114"/>
      <c r="G318" s="19"/>
      <c r="H318" s="1"/>
    </row>
    <row r="319" spans="2:8" ht="17.850000000000001" customHeight="1" x14ac:dyDescent="0.4">
      <c r="B319" s="20"/>
      <c r="C319" s="21"/>
      <c r="D319" s="21"/>
      <c r="E319" s="115"/>
      <c r="F319" s="115"/>
      <c r="G319" s="22"/>
      <c r="H319" s="1"/>
    </row>
    <row r="320" spans="2:8" ht="17.850000000000001" customHeight="1" x14ac:dyDescent="0.4">
      <c r="B320" s="17"/>
      <c r="C320" s="18"/>
      <c r="D320" s="18"/>
      <c r="E320" s="114"/>
      <c r="F320" s="114"/>
      <c r="G320" s="19"/>
      <c r="H320" s="1"/>
    </row>
    <row r="321" spans="2:8" ht="17.850000000000001" customHeight="1" x14ac:dyDescent="0.4">
      <c r="B321" s="20"/>
      <c r="C321" s="21"/>
      <c r="D321" s="21"/>
      <c r="E321" s="115"/>
      <c r="F321" s="115"/>
      <c r="G321" s="22"/>
      <c r="H321" s="1"/>
    </row>
    <row r="322" spans="2:8" ht="17.850000000000001" customHeight="1" x14ac:dyDescent="0.4">
      <c r="B322" s="17"/>
      <c r="C322" s="18"/>
      <c r="D322" s="18"/>
      <c r="E322" s="114"/>
      <c r="F322" s="114"/>
      <c r="G322" s="19"/>
      <c r="H322" s="1"/>
    </row>
    <row r="323" spans="2:8" ht="17.850000000000001" customHeight="1" x14ac:dyDescent="0.4">
      <c r="B323" s="20"/>
      <c r="C323" s="21"/>
      <c r="D323" s="21"/>
      <c r="E323" s="115"/>
      <c r="F323" s="115"/>
      <c r="G323" s="22"/>
      <c r="H323" s="1"/>
    </row>
    <row r="324" spans="2:8" ht="17.850000000000001" customHeight="1" x14ac:dyDescent="0.4">
      <c r="B324" s="17"/>
      <c r="C324" s="18"/>
      <c r="D324" s="18"/>
      <c r="E324" s="114"/>
      <c r="F324" s="114"/>
      <c r="G324" s="19"/>
      <c r="H324" s="1"/>
    </row>
    <row r="325" spans="2:8" ht="17.850000000000001" customHeight="1" x14ac:dyDescent="0.4">
      <c r="B325" s="20"/>
      <c r="C325" s="21"/>
      <c r="D325" s="21"/>
      <c r="E325" s="115"/>
      <c r="F325" s="115"/>
      <c r="G325" s="22"/>
      <c r="H325" s="1"/>
    </row>
    <row r="326" spans="2:8" ht="17.850000000000001" customHeight="1" x14ac:dyDescent="0.4">
      <c r="B326" s="17"/>
      <c r="C326" s="18"/>
      <c r="D326" s="18"/>
      <c r="E326" s="114"/>
      <c r="F326" s="114"/>
      <c r="G326" s="19"/>
      <c r="H326" s="1"/>
    </row>
    <row r="327" spans="2:8" ht="17.850000000000001" customHeight="1" x14ac:dyDescent="0.4">
      <c r="B327" s="20"/>
      <c r="C327" s="21"/>
      <c r="D327" s="21"/>
      <c r="E327" s="115"/>
      <c r="F327" s="115"/>
      <c r="G327" s="22"/>
      <c r="H327" s="1"/>
    </row>
    <row r="328" spans="2:8" ht="17.850000000000001" customHeight="1" x14ac:dyDescent="0.4">
      <c r="B328" s="17"/>
      <c r="C328" s="18"/>
      <c r="D328" s="18"/>
      <c r="E328" s="114"/>
      <c r="F328" s="114"/>
      <c r="G328" s="19"/>
      <c r="H328" s="1"/>
    </row>
    <row r="329" spans="2:8" ht="17.850000000000001" customHeight="1" x14ac:dyDescent="0.4">
      <c r="B329" s="20"/>
      <c r="C329" s="21"/>
      <c r="D329" s="21"/>
      <c r="E329" s="115"/>
      <c r="F329" s="115"/>
      <c r="G329" s="22"/>
      <c r="H329" s="1"/>
    </row>
    <row r="330" spans="2:8" ht="17.850000000000001" customHeight="1" x14ac:dyDescent="0.4">
      <c r="B330" s="17"/>
      <c r="C330" s="18"/>
      <c r="D330" s="18"/>
      <c r="E330" s="114"/>
      <c r="F330" s="114"/>
      <c r="G330" s="19"/>
      <c r="H330" s="1"/>
    </row>
    <row r="331" spans="2:8" ht="17.850000000000001" customHeight="1" x14ac:dyDescent="0.4">
      <c r="B331" s="20"/>
      <c r="C331" s="21"/>
      <c r="D331" s="21"/>
      <c r="E331" s="115"/>
      <c r="F331" s="115"/>
      <c r="G331" s="22"/>
      <c r="H331" s="1"/>
    </row>
    <row r="332" spans="2:8" ht="17.850000000000001" customHeight="1" x14ac:dyDescent="0.4">
      <c r="B332" s="17"/>
      <c r="C332" s="18"/>
      <c r="D332" s="18"/>
      <c r="E332" s="114"/>
      <c r="F332" s="114"/>
      <c r="G332" s="19"/>
      <c r="H332" s="1"/>
    </row>
    <row r="333" spans="2:8" ht="17.850000000000001" customHeight="1" x14ac:dyDescent="0.4">
      <c r="B333" s="20"/>
      <c r="C333" s="21"/>
      <c r="D333" s="21"/>
      <c r="E333" s="115"/>
      <c r="F333" s="115"/>
      <c r="G333" s="22"/>
      <c r="H333" s="1"/>
    </row>
    <row r="334" spans="2:8" ht="17.850000000000001" customHeight="1" x14ac:dyDescent="0.4">
      <c r="B334" s="17"/>
      <c r="C334" s="18"/>
      <c r="D334" s="18"/>
      <c r="E334" s="114"/>
      <c r="F334" s="114"/>
      <c r="G334" s="19"/>
      <c r="H334" s="1"/>
    </row>
    <row r="335" spans="2:8" ht="17.850000000000001" customHeight="1" x14ac:dyDescent="0.4">
      <c r="B335" s="20"/>
      <c r="C335" s="21"/>
      <c r="D335" s="21"/>
      <c r="E335" s="115"/>
      <c r="F335" s="115"/>
      <c r="G335" s="22"/>
      <c r="H335" s="1"/>
    </row>
    <row r="336" spans="2:8" ht="17.850000000000001" customHeight="1" x14ac:dyDescent="0.4">
      <c r="B336" s="17"/>
      <c r="C336" s="18"/>
      <c r="D336" s="18"/>
      <c r="E336" s="114"/>
      <c r="F336" s="114"/>
      <c r="G336" s="19"/>
      <c r="H336" s="1"/>
    </row>
    <row r="337" spans="2:8" ht="17.850000000000001" customHeight="1" x14ac:dyDescent="0.4">
      <c r="B337" s="20"/>
      <c r="C337" s="21"/>
      <c r="D337" s="21"/>
      <c r="E337" s="115"/>
      <c r="F337" s="115"/>
      <c r="G337" s="22"/>
      <c r="H337" s="1"/>
    </row>
    <row r="338" spans="2:8" ht="17.850000000000001" customHeight="1" x14ac:dyDescent="0.4">
      <c r="B338" s="17"/>
      <c r="C338" s="18"/>
      <c r="D338" s="18"/>
      <c r="E338" s="114"/>
      <c r="F338" s="114"/>
      <c r="G338" s="19"/>
      <c r="H338" s="1"/>
    </row>
    <row r="339" spans="2:8" ht="17.850000000000001" customHeight="1" x14ac:dyDescent="0.4">
      <c r="B339" s="20"/>
      <c r="C339" s="21"/>
      <c r="D339" s="21"/>
      <c r="E339" s="115"/>
      <c r="F339" s="115"/>
      <c r="G339" s="22"/>
      <c r="H339" s="1"/>
    </row>
    <row r="340" spans="2:8" ht="17.850000000000001" customHeight="1" x14ac:dyDescent="0.4">
      <c r="B340" s="17"/>
      <c r="C340" s="18"/>
      <c r="D340" s="18"/>
      <c r="E340" s="114"/>
      <c r="F340" s="114"/>
      <c r="G340" s="19"/>
      <c r="H340" s="1"/>
    </row>
    <row r="341" spans="2:8" ht="17.850000000000001" customHeight="1" x14ac:dyDescent="0.4">
      <c r="B341" s="20"/>
      <c r="C341" s="21"/>
      <c r="D341" s="21"/>
      <c r="E341" s="115"/>
      <c r="F341" s="115"/>
      <c r="G341" s="22"/>
      <c r="H341" s="1"/>
    </row>
    <row r="342" spans="2:8" ht="17.850000000000001" customHeight="1" x14ac:dyDescent="0.4">
      <c r="B342" s="17"/>
      <c r="C342" s="18"/>
      <c r="D342" s="18"/>
      <c r="E342" s="114"/>
      <c r="F342" s="114"/>
      <c r="G342" s="19"/>
      <c r="H342" s="1"/>
    </row>
    <row r="343" spans="2:8" ht="17.850000000000001" customHeight="1" x14ac:dyDescent="0.4">
      <c r="B343" s="20"/>
      <c r="C343" s="21"/>
      <c r="D343" s="21"/>
      <c r="E343" s="115"/>
      <c r="F343" s="115"/>
      <c r="G343" s="22"/>
      <c r="H343" s="1"/>
    </row>
    <row r="344" spans="2:8" ht="17.850000000000001" customHeight="1" x14ac:dyDescent="0.4">
      <c r="B344" s="17"/>
      <c r="C344" s="18"/>
      <c r="D344" s="18"/>
      <c r="E344" s="114"/>
      <c r="F344" s="114"/>
      <c r="G344" s="19"/>
      <c r="H344" s="1"/>
    </row>
    <row r="345" spans="2:8" ht="17.850000000000001" customHeight="1" x14ac:dyDescent="0.4">
      <c r="B345" s="20"/>
      <c r="C345" s="21"/>
      <c r="D345" s="21"/>
      <c r="E345" s="115"/>
      <c r="F345" s="115"/>
      <c r="G345" s="22"/>
      <c r="H345" s="1"/>
    </row>
    <row r="346" spans="2:8" ht="17.850000000000001" customHeight="1" x14ac:dyDescent="0.4">
      <c r="B346" s="17"/>
      <c r="C346" s="18"/>
      <c r="D346" s="18"/>
      <c r="E346" s="114"/>
      <c r="F346" s="114"/>
      <c r="G346" s="19"/>
      <c r="H346" s="1"/>
    </row>
    <row r="347" spans="2:8" ht="17.850000000000001" customHeight="1" x14ac:dyDescent="0.4">
      <c r="B347" s="20"/>
      <c r="C347" s="21"/>
      <c r="D347" s="21"/>
      <c r="E347" s="115"/>
      <c r="F347" s="115"/>
      <c r="G347" s="22"/>
      <c r="H347" s="1"/>
    </row>
    <row r="348" spans="2:8" ht="17.850000000000001" customHeight="1" x14ac:dyDescent="0.4">
      <c r="B348" s="17"/>
      <c r="C348" s="18"/>
      <c r="D348" s="18"/>
      <c r="E348" s="114"/>
      <c r="F348" s="114"/>
      <c r="G348" s="19"/>
      <c r="H348" s="1"/>
    </row>
    <row r="349" spans="2:8" ht="17.850000000000001" customHeight="1" x14ac:dyDescent="0.4">
      <c r="B349" s="20"/>
      <c r="C349" s="21"/>
      <c r="D349" s="21"/>
      <c r="E349" s="115"/>
      <c r="F349" s="115"/>
      <c r="G349" s="22"/>
      <c r="H349" s="1"/>
    </row>
    <row r="350" spans="2:8" ht="17.850000000000001" customHeight="1" x14ac:dyDescent="0.4">
      <c r="B350" s="17"/>
      <c r="C350" s="18"/>
      <c r="D350" s="18"/>
      <c r="E350" s="114"/>
      <c r="F350" s="114"/>
      <c r="G350" s="19"/>
      <c r="H350" s="1"/>
    </row>
    <row r="351" spans="2:8" ht="17.850000000000001" customHeight="1" x14ac:dyDescent="0.4">
      <c r="B351" s="20"/>
      <c r="C351" s="21"/>
      <c r="D351" s="21"/>
      <c r="E351" s="115"/>
      <c r="F351" s="115"/>
      <c r="G351" s="22"/>
      <c r="H351" s="1"/>
    </row>
    <row r="352" spans="2:8" ht="17.850000000000001" customHeight="1" x14ac:dyDescent="0.4">
      <c r="B352" s="17"/>
      <c r="C352" s="18"/>
      <c r="D352" s="18"/>
      <c r="E352" s="114"/>
      <c r="F352" s="114"/>
      <c r="G352" s="19"/>
      <c r="H352" s="1"/>
    </row>
    <row r="353" spans="2:8" ht="17.850000000000001" customHeight="1" x14ac:dyDescent="0.4">
      <c r="B353" s="20"/>
      <c r="C353" s="21"/>
      <c r="D353" s="21"/>
      <c r="E353" s="115"/>
      <c r="F353" s="115"/>
      <c r="G353" s="22"/>
      <c r="H353" s="1"/>
    </row>
    <row r="354" spans="2:8" ht="17.850000000000001" customHeight="1" x14ac:dyDescent="0.4">
      <c r="B354" s="17"/>
      <c r="C354" s="18"/>
      <c r="D354" s="18"/>
      <c r="E354" s="114"/>
      <c r="F354" s="114"/>
      <c r="G354" s="19"/>
      <c r="H354" s="1"/>
    </row>
    <row r="355" spans="2:8" ht="17.850000000000001" customHeight="1" x14ac:dyDescent="0.4">
      <c r="B355" s="20"/>
      <c r="C355" s="21"/>
      <c r="D355" s="21"/>
      <c r="E355" s="115"/>
      <c r="F355" s="115"/>
      <c r="G355" s="22"/>
      <c r="H355" s="1"/>
    </row>
    <row r="356" spans="2:8" ht="17.850000000000001" customHeight="1" x14ac:dyDescent="0.4">
      <c r="B356" s="17"/>
      <c r="C356" s="18"/>
      <c r="D356" s="18"/>
      <c r="E356" s="114"/>
      <c r="F356" s="114"/>
      <c r="G356" s="19"/>
      <c r="H356" s="1"/>
    </row>
    <row r="357" spans="2:8" ht="17.850000000000001" customHeight="1" x14ac:dyDescent="0.4">
      <c r="B357" s="20"/>
      <c r="C357" s="21"/>
      <c r="D357" s="21"/>
      <c r="E357" s="115"/>
      <c r="F357" s="115"/>
      <c r="G357" s="22"/>
      <c r="H357" s="1"/>
    </row>
    <row r="358" spans="2:8" ht="17.850000000000001" customHeight="1" x14ac:dyDescent="0.4">
      <c r="B358" s="17"/>
      <c r="C358" s="18"/>
      <c r="D358" s="18"/>
      <c r="E358" s="114"/>
      <c r="F358" s="114"/>
      <c r="G358" s="19"/>
      <c r="H358" s="1"/>
    </row>
    <row r="359" spans="2:8" ht="17.850000000000001" customHeight="1" x14ac:dyDescent="0.4">
      <c r="B359" s="20"/>
      <c r="C359" s="21"/>
      <c r="D359" s="21"/>
      <c r="E359" s="115"/>
      <c r="F359" s="115"/>
      <c r="G359" s="22"/>
      <c r="H359" s="1"/>
    </row>
    <row r="360" spans="2:8" ht="17.850000000000001" customHeight="1" x14ac:dyDescent="0.4">
      <c r="B360" s="17"/>
      <c r="C360" s="18"/>
      <c r="D360" s="18"/>
      <c r="E360" s="114"/>
      <c r="F360" s="114"/>
      <c r="G360" s="19"/>
      <c r="H360" s="1"/>
    </row>
    <row r="361" spans="2:8" ht="17.850000000000001" customHeight="1" x14ac:dyDescent="0.4">
      <c r="B361" s="20"/>
      <c r="C361" s="21"/>
      <c r="D361" s="21"/>
      <c r="E361" s="115"/>
      <c r="F361" s="115"/>
      <c r="G361" s="22"/>
      <c r="H361" s="1"/>
    </row>
    <row r="362" spans="2:8" ht="17.850000000000001" customHeight="1" x14ac:dyDescent="0.4">
      <c r="B362" s="17"/>
      <c r="C362" s="18"/>
      <c r="D362" s="18"/>
      <c r="E362" s="114"/>
      <c r="F362" s="114"/>
      <c r="G362" s="19"/>
      <c r="H362" s="1"/>
    </row>
    <row r="363" spans="2:8" ht="17.850000000000001" customHeight="1" x14ac:dyDescent="0.4">
      <c r="B363" s="20"/>
      <c r="C363" s="21"/>
      <c r="D363" s="21"/>
      <c r="E363" s="115"/>
      <c r="F363" s="115"/>
      <c r="G363" s="22"/>
      <c r="H363" s="1"/>
    </row>
    <row r="364" spans="2:8" ht="17.850000000000001" customHeight="1" x14ac:dyDescent="0.4">
      <c r="B364" s="17"/>
      <c r="C364" s="18"/>
      <c r="D364" s="18"/>
      <c r="E364" s="114"/>
      <c r="F364" s="114"/>
      <c r="G364" s="19"/>
      <c r="H364" s="1"/>
    </row>
    <row r="365" spans="2:8" ht="17.850000000000001" customHeight="1" x14ac:dyDescent="0.4">
      <c r="B365" s="20"/>
      <c r="C365" s="21"/>
      <c r="D365" s="21"/>
      <c r="E365" s="115"/>
      <c r="F365" s="115"/>
      <c r="G365" s="22"/>
      <c r="H365" s="1"/>
    </row>
    <row r="366" spans="2:8" ht="17.850000000000001" customHeight="1" x14ac:dyDescent="0.4">
      <c r="B366" s="17"/>
      <c r="C366" s="18"/>
      <c r="D366" s="18"/>
      <c r="E366" s="114"/>
      <c r="F366" s="114"/>
      <c r="G366" s="19"/>
      <c r="H366" s="1"/>
    </row>
    <row r="367" spans="2:8" ht="17.850000000000001" customHeight="1" x14ac:dyDescent="0.4">
      <c r="B367" s="20"/>
      <c r="C367" s="21"/>
      <c r="D367" s="21"/>
      <c r="E367" s="115"/>
      <c r="F367" s="115"/>
      <c r="G367" s="22"/>
      <c r="H367" s="1"/>
    </row>
    <row r="368" spans="2:8" ht="17.850000000000001" customHeight="1" x14ac:dyDescent="0.4">
      <c r="B368" s="17"/>
      <c r="C368" s="18"/>
      <c r="D368" s="18"/>
      <c r="E368" s="114"/>
      <c r="F368" s="114"/>
      <c r="G368" s="19"/>
      <c r="H368" s="1"/>
    </row>
    <row r="369" spans="2:8" ht="17.850000000000001" customHeight="1" x14ac:dyDescent="0.4">
      <c r="B369" s="20"/>
      <c r="C369" s="21"/>
      <c r="D369" s="21"/>
      <c r="E369" s="115"/>
      <c r="F369" s="115"/>
      <c r="G369" s="22"/>
      <c r="H369" s="1"/>
    </row>
    <row r="370" spans="2:8" ht="17.850000000000001" customHeight="1" x14ac:dyDescent="0.4">
      <c r="B370" s="17"/>
      <c r="C370" s="18"/>
      <c r="D370" s="18"/>
      <c r="E370" s="114"/>
      <c r="F370" s="114"/>
      <c r="G370" s="19"/>
      <c r="H370" s="1"/>
    </row>
    <row r="371" spans="2:8" ht="17.850000000000001" customHeight="1" x14ac:dyDescent="0.4">
      <c r="B371" s="20"/>
      <c r="C371" s="21"/>
      <c r="D371" s="21"/>
      <c r="E371" s="115"/>
      <c r="F371" s="115"/>
      <c r="G371" s="22"/>
      <c r="H371" s="1"/>
    </row>
    <row r="372" spans="2:8" ht="17.850000000000001" customHeight="1" x14ac:dyDescent="0.4">
      <c r="B372" s="17"/>
      <c r="C372" s="18"/>
      <c r="D372" s="18"/>
      <c r="E372" s="114"/>
      <c r="F372" s="114"/>
      <c r="G372" s="19"/>
      <c r="H372" s="1"/>
    </row>
    <row r="373" spans="2:8" ht="17.850000000000001" customHeight="1" x14ac:dyDescent="0.4">
      <c r="B373" s="20"/>
      <c r="C373" s="21"/>
      <c r="D373" s="21"/>
      <c r="E373" s="115"/>
      <c r="F373" s="115"/>
      <c r="G373" s="22"/>
      <c r="H373" s="1"/>
    </row>
    <row r="374" spans="2:8" ht="17.850000000000001" customHeight="1" x14ac:dyDescent="0.4">
      <c r="B374" s="17"/>
      <c r="C374" s="18"/>
      <c r="D374" s="18"/>
      <c r="E374" s="114"/>
      <c r="F374" s="114"/>
      <c r="G374" s="19"/>
      <c r="H374" s="1"/>
    </row>
    <row r="375" spans="2:8" ht="17.850000000000001" customHeight="1" x14ac:dyDescent="0.4">
      <c r="B375" s="20"/>
      <c r="C375" s="21"/>
      <c r="D375" s="21"/>
      <c r="E375" s="115"/>
      <c r="F375" s="115"/>
      <c r="G375" s="22"/>
      <c r="H375" s="1"/>
    </row>
    <row r="376" spans="2:8" ht="17.850000000000001" customHeight="1" x14ac:dyDescent="0.4">
      <c r="B376" s="17"/>
      <c r="C376" s="18"/>
      <c r="D376" s="18"/>
      <c r="E376" s="114"/>
      <c r="F376" s="114"/>
      <c r="G376" s="19"/>
      <c r="H376" s="1"/>
    </row>
    <row r="377" spans="2:8" ht="17.850000000000001" customHeight="1" x14ac:dyDescent="0.4">
      <c r="B377" s="20"/>
      <c r="C377" s="21"/>
      <c r="D377" s="21"/>
      <c r="E377" s="115"/>
      <c r="F377" s="115"/>
      <c r="G377" s="22"/>
      <c r="H377" s="1"/>
    </row>
    <row r="378" spans="2:8" ht="17.850000000000001" customHeight="1" x14ac:dyDescent="0.4">
      <c r="B378" s="17"/>
      <c r="C378" s="18"/>
      <c r="D378" s="18"/>
      <c r="E378" s="114"/>
      <c r="F378" s="114"/>
      <c r="G378" s="19"/>
      <c r="H378" s="1"/>
    </row>
    <row r="379" spans="2:8" ht="17.850000000000001" customHeight="1" x14ac:dyDescent="0.4">
      <c r="B379" s="20"/>
      <c r="C379" s="21"/>
      <c r="D379" s="21"/>
      <c r="E379" s="115"/>
      <c r="F379" s="115"/>
      <c r="G379" s="22"/>
      <c r="H379" s="1"/>
    </row>
    <row r="380" spans="2:8" ht="17.850000000000001" customHeight="1" x14ac:dyDescent="0.4">
      <c r="B380" s="17"/>
      <c r="C380" s="18"/>
      <c r="D380" s="18"/>
      <c r="E380" s="114"/>
      <c r="F380" s="114"/>
      <c r="G380" s="19"/>
      <c r="H380" s="1"/>
    </row>
    <row r="381" spans="2:8" ht="17.850000000000001" customHeight="1" x14ac:dyDescent="0.4">
      <c r="B381" s="20"/>
      <c r="C381" s="21"/>
      <c r="D381" s="21"/>
      <c r="E381" s="115"/>
      <c r="F381" s="115"/>
      <c r="G381" s="22"/>
      <c r="H381" s="1"/>
    </row>
    <row r="382" spans="2:8" ht="17.850000000000001" customHeight="1" x14ac:dyDescent="0.4">
      <c r="B382" s="17"/>
      <c r="C382" s="18"/>
      <c r="D382" s="18"/>
      <c r="E382" s="114"/>
      <c r="F382" s="114"/>
      <c r="G382" s="19"/>
      <c r="H382" s="1"/>
    </row>
    <row r="383" spans="2:8" ht="17.850000000000001" customHeight="1" x14ac:dyDescent="0.4">
      <c r="B383" s="20"/>
      <c r="C383" s="21"/>
      <c r="D383" s="21"/>
      <c r="E383" s="115"/>
      <c r="F383" s="115"/>
      <c r="G383" s="22"/>
      <c r="H383" s="1"/>
    </row>
    <row r="384" spans="2:8" ht="17.850000000000001" customHeight="1" x14ac:dyDescent="0.4">
      <c r="B384" s="17"/>
      <c r="C384" s="18"/>
      <c r="D384" s="18"/>
      <c r="E384" s="114"/>
      <c r="F384" s="114"/>
      <c r="G384" s="19"/>
      <c r="H384" s="1"/>
    </row>
    <row r="385" spans="2:8" ht="17.850000000000001" customHeight="1" x14ac:dyDescent="0.4">
      <c r="B385" s="20"/>
      <c r="C385" s="21"/>
      <c r="D385" s="21"/>
      <c r="E385" s="115"/>
      <c r="F385" s="115"/>
      <c r="G385" s="22"/>
      <c r="H385" s="1"/>
    </row>
    <row r="386" spans="2:8" ht="17.850000000000001" customHeight="1" x14ac:dyDescent="0.4">
      <c r="B386" s="17"/>
      <c r="C386" s="18"/>
      <c r="D386" s="18"/>
      <c r="E386" s="114"/>
      <c r="F386" s="114"/>
      <c r="G386" s="19"/>
      <c r="H386" s="1"/>
    </row>
    <row r="387" spans="2:8" ht="17.850000000000001" customHeight="1" x14ac:dyDescent="0.4">
      <c r="B387" s="20"/>
      <c r="C387" s="21"/>
      <c r="D387" s="21"/>
      <c r="E387" s="115"/>
      <c r="F387" s="115"/>
      <c r="G387" s="22"/>
      <c r="H387" s="1"/>
    </row>
    <row r="388" spans="2:8" ht="17.850000000000001" customHeight="1" x14ac:dyDescent="0.4">
      <c r="B388" s="17"/>
      <c r="C388" s="18"/>
      <c r="D388" s="18"/>
      <c r="E388" s="114"/>
      <c r="F388" s="114"/>
      <c r="G388" s="19"/>
      <c r="H388" s="1"/>
    </row>
    <row r="389" spans="2:8" ht="17.850000000000001" customHeight="1" x14ac:dyDescent="0.4">
      <c r="B389" s="20"/>
      <c r="C389" s="21"/>
      <c r="D389" s="21"/>
      <c r="E389" s="115"/>
      <c r="F389" s="115"/>
      <c r="G389" s="22"/>
      <c r="H389" s="1"/>
    </row>
    <row r="390" spans="2:8" ht="17.850000000000001" customHeight="1" x14ac:dyDescent="0.4">
      <c r="B390" s="17"/>
      <c r="C390" s="18"/>
      <c r="D390" s="18"/>
      <c r="E390" s="114"/>
      <c r="F390" s="114"/>
      <c r="G390" s="19"/>
      <c r="H390" s="1"/>
    </row>
    <row r="391" spans="2:8" ht="17.850000000000001" customHeight="1" x14ac:dyDescent="0.4">
      <c r="B391" s="20"/>
      <c r="C391" s="21"/>
      <c r="D391" s="21"/>
      <c r="E391" s="115"/>
      <c r="F391" s="115"/>
      <c r="G391" s="22"/>
      <c r="H391" s="1"/>
    </row>
    <row r="392" spans="2:8" ht="17.850000000000001" customHeight="1" x14ac:dyDescent="0.4">
      <c r="B392" s="17"/>
      <c r="C392" s="18"/>
      <c r="D392" s="18"/>
      <c r="E392" s="114"/>
      <c r="F392" s="114"/>
      <c r="G392" s="19"/>
      <c r="H392" s="1"/>
    </row>
    <row r="393" spans="2:8" ht="17.850000000000001" customHeight="1" x14ac:dyDescent="0.4">
      <c r="B393" s="20"/>
      <c r="C393" s="21"/>
      <c r="D393" s="21"/>
      <c r="E393" s="115"/>
      <c r="F393" s="115"/>
      <c r="G393" s="22"/>
      <c r="H393" s="1"/>
    </row>
    <row r="394" spans="2:8" ht="17.850000000000001" customHeight="1" x14ac:dyDescent="0.4">
      <c r="B394" s="17"/>
      <c r="C394" s="18"/>
      <c r="D394" s="18"/>
      <c r="E394" s="114"/>
      <c r="F394" s="114"/>
      <c r="G394" s="19"/>
      <c r="H394" s="1"/>
    </row>
    <row r="395" spans="2:8" ht="17.850000000000001" customHeight="1" x14ac:dyDescent="0.4">
      <c r="B395" s="20"/>
      <c r="C395" s="21"/>
      <c r="D395" s="21"/>
      <c r="E395" s="115"/>
      <c r="F395" s="115"/>
      <c r="G395" s="22"/>
      <c r="H395" s="1"/>
    </row>
    <row r="396" spans="2:8" ht="17.850000000000001" customHeight="1" x14ac:dyDescent="0.4">
      <c r="B396" s="17"/>
      <c r="C396" s="18"/>
      <c r="D396" s="18"/>
      <c r="E396" s="114"/>
      <c r="F396" s="114"/>
      <c r="G396" s="19"/>
      <c r="H396" s="1"/>
    </row>
    <row r="397" spans="2:8" ht="17.850000000000001" customHeight="1" x14ac:dyDescent="0.4">
      <c r="B397" s="20"/>
      <c r="C397" s="21"/>
      <c r="D397" s="21"/>
      <c r="E397" s="115"/>
      <c r="F397" s="115"/>
      <c r="G397" s="22"/>
      <c r="H397" s="1"/>
    </row>
    <row r="398" spans="2:8" ht="17.850000000000001" customHeight="1" x14ac:dyDescent="0.4">
      <c r="B398" s="17"/>
      <c r="C398" s="18"/>
      <c r="D398" s="18"/>
      <c r="E398" s="114"/>
      <c r="F398" s="114"/>
      <c r="G398" s="19"/>
      <c r="H398" s="1"/>
    </row>
    <row r="399" spans="2:8" ht="17.850000000000001" customHeight="1" x14ac:dyDescent="0.4">
      <c r="B399" s="20"/>
      <c r="C399" s="21"/>
      <c r="D399" s="21"/>
      <c r="E399" s="115"/>
      <c r="F399" s="115"/>
      <c r="G399" s="22"/>
      <c r="H399" s="1"/>
    </row>
    <row r="400" spans="2:8" ht="17.850000000000001" customHeight="1" x14ac:dyDescent="0.4">
      <c r="B400" s="17"/>
      <c r="C400" s="18"/>
      <c r="D400" s="18"/>
      <c r="E400" s="114"/>
      <c r="F400" s="114"/>
      <c r="G400" s="19"/>
      <c r="H400" s="1"/>
    </row>
    <row r="401" spans="2:8" ht="17.850000000000001" customHeight="1" x14ac:dyDescent="0.4">
      <c r="B401" s="20"/>
      <c r="C401" s="21"/>
      <c r="D401" s="21"/>
      <c r="E401" s="115"/>
      <c r="F401" s="115"/>
      <c r="G401" s="22"/>
      <c r="H401" s="1"/>
    </row>
    <row r="402" spans="2:8" ht="17.850000000000001" customHeight="1" x14ac:dyDescent="0.4">
      <c r="B402" s="17"/>
      <c r="C402" s="18"/>
      <c r="D402" s="18"/>
      <c r="E402" s="114"/>
      <c r="F402" s="114"/>
      <c r="G402" s="19"/>
      <c r="H402" s="1"/>
    </row>
    <row r="403" spans="2:8" ht="17.850000000000001" customHeight="1" x14ac:dyDescent="0.4">
      <c r="B403" s="20"/>
      <c r="C403" s="21"/>
      <c r="D403" s="21"/>
      <c r="E403" s="115"/>
      <c r="F403" s="115"/>
      <c r="G403" s="22"/>
      <c r="H403" s="1"/>
    </row>
    <row r="404" spans="2:8" ht="17.850000000000001" customHeight="1" x14ac:dyDescent="0.4">
      <c r="B404" s="17"/>
      <c r="C404" s="18"/>
      <c r="D404" s="18"/>
      <c r="E404" s="114"/>
      <c r="F404" s="114"/>
      <c r="G404" s="19"/>
      <c r="H404" s="1"/>
    </row>
    <row r="405" spans="2:8" ht="17.850000000000001" customHeight="1" x14ac:dyDescent="0.4">
      <c r="B405" s="20"/>
      <c r="C405" s="21"/>
      <c r="D405" s="21"/>
      <c r="E405" s="115"/>
      <c r="F405" s="115"/>
      <c r="G405" s="22"/>
      <c r="H405" s="1"/>
    </row>
    <row r="406" spans="2:8" ht="17.850000000000001" customHeight="1" x14ac:dyDescent="0.4">
      <c r="B406" s="17"/>
      <c r="C406" s="18"/>
      <c r="D406" s="18"/>
      <c r="E406" s="114"/>
      <c r="F406" s="114"/>
      <c r="G406" s="19"/>
      <c r="H406" s="1"/>
    </row>
    <row r="407" spans="2:8" ht="17.850000000000001" customHeight="1" x14ac:dyDescent="0.4">
      <c r="B407" s="20"/>
      <c r="C407" s="21"/>
      <c r="D407" s="21"/>
      <c r="E407" s="115"/>
      <c r="F407" s="115"/>
      <c r="G407" s="22"/>
      <c r="H407" s="1"/>
    </row>
    <row r="408" spans="2:8" ht="17.850000000000001" customHeight="1" x14ac:dyDescent="0.4">
      <c r="B408" s="17"/>
      <c r="C408" s="18"/>
      <c r="D408" s="18"/>
      <c r="E408" s="114"/>
      <c r="F408" s="114"/>
      <c r="G408" s="19"/>
      <c r="H408" s="1"/>
    </row>
    <row r="409" spans="2:8" ht="17.850000000000001" customHeight="1" x14ac:dyDescent="0.4">
      <c r="B409" s="20"/>
      <c r="C409" s="21"/>
      <c r="D409" s="21"/>
      <c r="E409" s="115"/>
      <c r="F409" s="115"/>
      <c r="G409" s="22"/>
      <c r="H409" s="1"/>
    </row>
    <row r="410" spans="2:8" ht="17.850000000000001" customHeight="1" x14ac:dyDescent="0.4">
      <c r="B410" s="17"/>
      <c r="C410" s="18"/>
      <c r="D410" s="18"/>
      <c r="E410" s="114"/>
      <c r="F410" s="114"/>
      <c r="G410" s="19"/>
      <c r="H410" s="1"/>
    </row>
    <row r="411" spans="2:8" ht="17.850000000000001" customHeight="1" x14ac:dyDescent="0.4">
      <c r="B411" s="20"/>
      <c r="C411" s="21"/>
      <c r="D411" s="21"/>
      <c r="E411" s="115"/>
      <c r="F411" s="115"/>
      <c r="G411" s="22"/>
      <c r="H411" s="1"/>
    </row>
    <row r="412" spans="2:8" ht="17.850000000000001" customHeight="1" x14ac:dyDescent="0.4">
      <c r="B412" s="17"/>
      <c r="C412" s="18"/>
      <c r="D412" s="18"/>
      <c r="E412" s="114"/>
      <c r="F412" s="114"/>
      <c r="G412" s="19"/>
      <c r="H412" s="1"/>
    </row>
    <row r="413" spans="2:8" ht="17.850000000000001" customHeight="1" x14ac:dyDescent="0.4">
      <c r="B413" s="20"/>
      <c r="C413" s="21"/>
      <c r="D413" s="21"/>
      <c r="E413" s="115"/>
      <c r="F413" s="115"/>
      <c r="G413" s="22"/>
      <c r="H413" s="1"/>
    </row>
    <row r="414" spans="2:8" ht="17.850000000000001" customHeight="1" x14ac:dyDescent="0.4">
      <c r="B414" s="17"/>
      <c r="C414" s="18"/>
      <c r="D414" s="18"/>
      <c r="E414" s="114"/>
      <c r="F414" s="114"/>
      <c r="G414" s="19"/>
      <c r="H414" s="1"/>
    </row>
    <row r="415" spans="2:8" ht="17.850000000000001" customHeight="1" x14ac:dyDescent="0.4">
      <c r="B415" s="20"/>
      <c r="C415" s="21"/>
      <c r="D415" s="21"/>
      <c r="E415" s="115"/>
      <c r="F415" s="115"/>
      <c r="G415" s="22"/>
      <c r="H415" s="1"/>
    </row>
    <row r="416" spans="2:8" ht="17.850000000000001" customHeight="1" x14ac:dyDescent="0.4">
      <c r="B416" s="17"/>
      <c r="C416" s="18"/>
      <c r="D416" s="18"/>
      <c r="E416" s="114"/>
      <c r="F416" s="114"/>
      <c r="G416" s="19"/>
      <c r="H416" s="1"/>
    </row>
    <row r="417" spans="2:8" ht="17.850000000000001" customHeight="1" x14ac:dyDescent="0.4">
      <c r="B417" s="20"/>
      <c r="C417" s="21"/>
      <c r="D417" s="21"/>
      <c r="E417" s="115"/>
      <c r="F417" s="115"/>
      <c r="G417" s="22"/>
      <c r="H417" s="1"/>
    </row>
    <row r="418" spans="2:8" ht="17.850000000000001" customHeight="1" x14ac:dyDescent="0.4">
      <c r="B418" s="17"/>
      <c r="C418" s="18"/>
      <c r="D418" s="18"/>
      <c r="E418" s="114"/>
      <c r="F418" s="114"/>
      <c r="G418" s="19"/>
      <c r="H418" s="1"/>
    </row>
    <row r="419" spans="2:8" ht="17.850000000000001" customHeight="1" x14ac:dyDescent="0.4">
      <c r="B419" s="20"/>
      <c r="C419" s="21"/>
      <c r="D419" s="21"/>
      <c r="E419" s="115"/>
      <c r="F419" s="115"/>
      <c r="G419" s="22"/>
      <c r="H419" s="1"/>
    </row>
    <row r="420" spans="2:8" ht="17.850000000000001" customHeight="1" x14ac:dyDescent="0.4">
      <c r="B420" s="17"/>
      <c r="C420" s="18"/>
      <c r="D420" s="18"/>
      <c r="E420" s="114"/>
      <c r="F420" s="114"/>
      <c r="G420" s="19"/>
      <c r="H420" s="1"/>
    </row>
    <row r="421" spans="2:8" ht="17.850000000000001" customHeight="1" x14ac:dyDescent="0.4">
      <c r="B421" s="20"/>
      <c r="C421" s="21"/>
      <c r="D421" s="21"/>
      <c r="E421" s="115"/>
      <c r="F421" s="115"/>
      <c r="G421" s="22"/>
      <c r="H421" s="1"/>
    </row>
    <row r="422" spans="2:8" ht="17.850000000000001" customHeight="1" x14ac:dyDescent="0.4">
      <c r="B422" s="17"/>
      <c r="C422" s="18"/>
      <c r="D422" s="18"/>
      <c r="E422" s="114"/>
      <c r="F422" s="114"/>
      <c r="G422" s="19"/>
      <c r="H422" s="1"/>
    </row>
    <row r="423" spans="2:8" ht="17.850000000000001" customHeight="1" x14ac:dyDescent="0.4">
      <c r="B423" s="20"/>
      <c r="C423" s="21"/>
      <c r="D423" s="21"/>
      <c r="E423" s="115"/>
      <c r="F423" s="115"/>
      <c r="G423" s="22"/>
      <c r="H423" s="1"/>
    </row>
    <row r="424" spans="2:8" ht="17.850000000000001" customHeight="1" x14ac:dyDescent="0.4">
      <c r="B424" s="17"/>
      <c r="C424" s="18"/>
      <c r="D424" s="18"/>
      <c r="E424" s="114"/>
      <c r="F424" s="114"/>
      <c r="G424" s="19"/>
      <c r="H424" s="1"/>
    </row>
    <row r="425" spans="2:8" ht="17.850000000000001" customHeight="1" x14ac:dyDescent="0.4">
      <c r="B425" s="20"/>
      <c r="C425" s="21"/>
      <c r="D425" s="21"/>
      <c r="E425" s="115"/>
      <c r="F425" s="115"/>
      <c r="G425" s="22"/>
      <c r="H425" s="1"/>
    </row>
    <row r="426" spans="2:8" ht="17.850000000000001" customHeight="1" x14ac:dyDescent="0.4">
      <c r="B426" s="17"/>
      <c r="C426" s="18"/>
      <c r="D426" s="18"/>
      <c r="E426" s="114"/>
      <c r="F426" s="114"/>
      <c r="G426" s="19"/>
      <c r="H426" s="1"/>
    </row>
    <row r="427" spans="2:8" ht="17.850000000000001" customHeight="1" x14ac:dyDescent="0.4">
      <c r="B427" s="20"/>
      <c r="C427" s="21"/>
      <c r="D427" s="21"/>
      <c r="E427" s="115"/>
      <c r="F427" s="115"/>
      <c r="G427" s="22"/>
      <c r="H427" s="1"/>
    </row>
    <row r="428" spans="2:8" ht="17.850000000000001" customHeight="1" x14ac:dyDescent="0.4">
      <c r="B428" s="17"/>
      <c r="C428" s="18"/>
      <c r="D428" s="18"/>
      <c r="E428" s="114"/>
      <c r="F428" s="114"/>
      <c r="G428" s="19"/>
      <c r="H428" s="1"/>
    </row>
    <row r="429" spans="2:8" ht="17.850000000000001" customHeight="1" x14ac:dyDescent="0.4">
      <c r="B429" s="20"/>
      <c r="C429" s="21"/>
      <c r="D429" s="21"/>
      <c r="E429" s="115"/>
      <c r="F429" s="115"/>
      <c r="G429" s="22"/>
      <c r="H429" s="1"/>
    </row>
    <row r="430" spans="2:8" ht="17.850000000000001" customHeight="1" x14ac:dyDescent="0.4">
      <c r="B430" s="17"/>
      <c r="C430" s="18"/>
      <c r="D430" s="18"/>
      <c r="E430" s="114"/>
      <c r="F430" s="114"/>
      <c r="G430" s="19"/>
      <c r="H430" s="1"/>
    </row>
    <row r="431" spans="2:8" ht="17.850000000000001" customHeight="1" x14ac:dyDescent="0.4">
      <c r="B431" s="20"/>
      <c r="C431" s="21"/>
      <c r="D431" s="21"/>
      <c r="E431" s="115"/>
      <c r="F431" s="115"/>
      <c r="G431" s="22"/>
      <c r="H431" s="1"/>
    </row>
    <row r="432" spans="2:8" ht="17.850000000000001" customHeight="1" x14ac:dyDescent="0.4">
      <c r="B432" s="17"/>
      <c r="C432" s="18"/>
      <c r="D432" s="18"/>
      <c r="E432" s="114"/>
      <c r="F432" s="114"/>
      <c r="G432" s="19"/>
      <c r="H432" s="1"/>
    </row>
    <row r="433" spans="2:8" ht="17.850000000000001" customHeight="1" x14ac:dyDescent="0.4">
      <c r="B433" s="20"/>
      <c r="C433" s="21"/>
      <c r="D433" s="21"/>
      <c r="E433" s="115"/>
      <c r="F433" s="115"/>
      <c r="G433" s="22"/>
      <c r="H433" s="1"/>
    </row>
    <row r="434" spans="2:8" ht="17.850000000000001" customHeight="1" x14ac:dyDescent="0.4">
      <c r="B434" s="17"/>
      <c r="C434" s="18"/>
      <c r="D434" s="18"/>
      <c r="E434" s="114"/>
      <c r="F434" s="114"/>
      <c r="G434" s="19"/>
      <c r="H434" s="1"/>
    </row>
    <row r="435" spans="2:8" ht="17.850000000000001" customHeight="1" x14ac:dyDescent="0.4">
      <c r="B435" s="20"/>
      <c r="C435" s="21"/>
      <c r="D435" s="21"/>
      <c r="E435" s="115"/>
      <c r="F435" s="115"/>
      <c r="G435" s="22"/>
      <c r="H435" s="1"/>
    </row>
    <row r="436" spans="2:8" ht="17.850000000000001" customHeight="1" x14ac:dyDescent="0.4">
      <c r="B436" s="17"/>
      <c r="C436" s="18"/>
      <c r="D436" s="18"/>
      <c r="E436" s="114"/>
      <c r="F436" s="114"/>
      <c r="G436" s="19"/>
      <c r="H436" s="1"/>
    </row>
    <row r="437" spans="2:8" ht="17.850000000000001" customHeight="1" x14ac:dyDescent="0.4">
      <c r="B437" s="20"/>
      <c r="C437" s="21"/>
      <c r="D437" s="21"/>
      <c r="E437" s="115"/>
      <c r="F437" s="115"/>
      <c r="G437" s="22"/>
      <c r="H437" s="1"/>
    </row>
    <row r="438" spans="2:8" ht="17.850000000000001" customHeight="1" x14ac:dyDescent="0.4">
      <c r="B438" s="17"/>
      <c r="C438" s="18"/>
      <c r="D438" s="18"/>
      <c r="E438" s="114"/>
      <c r="F438" s="114"/>
      <c r="G438" s="19"/>
      <c r="H438" s="1"/>
    </row>
    <row r="439" spans="2:8" ht="17.850000000000001" customHeight="1" x14ac:dyDescent="0.4">
      <c r="B439" s="20"/>
      <c r="C439" s="21"/>
      <c r="D439" s="21"/>
      <c r="E439" s="115"/>
      <c r="F439" s="115"/>
      <c r="G439" s="22"/>
      <c r="H439" s="1"/>
    </row>
    <row r="440" spans="2:8" ht="17.850000000000001" customHeight="1" x14ac:dyDescent="0.4">
      <c r="B440" s="17"/>
      <c r="C440" s="18"/>
      <c r="D440" s="18"/>
      <c r="E440" s="114"/>
      <c r="F440" s="114"/>
      <c r="G440" s="19"/>
      <c r="H440" s="1"/>
    </row>
    <row r="441" spans="2:8" ht="17.850000000000001" customHeight="1" x14ac:dyDescent="0.4">
      <c r="B441" s="20"/>
      <c r="C441" s="21"/>
      <c r="D441" s="21"/>
      <c r="E441" s="115"/>
      <c r="F441" s="115"/>
      <c r="G441" s="22"/>
      <c r="H441" s="1"/>
    </row>
    <row r="442" spans="2:8" ht="17.850000000000001" customHeight="1" x14ac:dyDescent="0.4">
      <c r="B442" s="17"/>
      <c r="C442" s="18"/>
      <c r="D442" s="18"/>
      <c r="E442" s="114"/>
      <c r="F442" s="114"/>
      <c r="G442" s="19"/>
      <c r="H442" s="1"/>
    </row>
    <row r="443" spans="2:8" ht="17.850000000000001" customHeight="1" x14ac:dyDescent="0.4">
      <c r="B443" s="20"/>
      <c r="C443" s="21"/>
      <c r="D443" s="21"/>
      <c r="E443" s="115"/>
      <c r="F443" s="115"/>
      <c r="G443" s="22"/>
      <c r="H443" s="1"/>
    </row>
    <row r="444" spans="2:8" ht="17.850000000000001" customHeight="1" x14ac:dyDescent="0.4">
      <c r="B444" s="17"/>
      <c r="C444" s="18"/>
      <c r="D444" s="18"/>
      <c r="E444" s="114"/>
      <c r="F444" s="114"/>
      <c r="G444" s="19"/>
      <c r="H444" s="1"/>
    </row>
    <row r="445" spans="2:8" ht="17.850000000000001" customHeight="1" x14ac:dyDescent="0.4">
      <c r="B445" s="20"/>
      <c r="C445" s="21"/>
      <c r="D445" s="21"/>
      <c r="E445" s="115"/>
      <c r="F445" s="115"/>
      <c r="G445" s="22"/>
      <c r="H445" s="1"/>
    </row>
    <row r="446" spans="2:8" ht="17.850000000000001" customHeight="1" x14ac:dyDescent="0.4">
      <c r="B446" s="17"/>
      <c r="C446" s="18"/>
      <c r="D446" s="18"/>
      <c r="E446" s="114"/>
      <c r="F446" s="114"/>
      <c r="G446" s="19"/>
      <c r="H446" s="1"/>
    </row>
    <row r="447" spans="2:8" ht="17.850000000000001" customHeight="1" x14ac:dyDescent="0.4">
      <c r="B447" s="20"/>
      <c r="C447" s="21"/>
      <c r="D447" s="21"/>
      <c r="E447" s="115"/>
      <c r="F447" s="115"/>
      <c r="G447" s="22"/>
      <c r="H447" s="1"/>
    </row>
    <row r="448" spans="2:8" ht="17.850000000000001" customHeight="1" x14ac:dyDescent="0.4">
      <c r="B448" s="17"/>
      <c r="C448" s="18"/>
      <c r="D448" s="18"/>
      <c r="E448" s="114"/>
      <c r="F448" s="114"/>
      <c r="G448" s="19"/>
      <c r="H448" s="1"/>
    </row>
    <row r="449" spans="2:8" ht="17.850000000000001" customHeight="1" x14ac:dyDescent="0.4">
      <c r="B449" s="20"/>
      <c r="C449" s="21"/>
      <c r="D449" s="21"/>
      <c r="E449" s="115"/>
      <c r="F449" s="115"/>
      <c r="G449" s="22"/>
      <c r="H449" s="1"/>
    </row>
    <row r="450" spans="2:8" ht="17.850000000000001" customHeight="1" x14ac:dyDescent="0.4">
      <c r="B450" s="17"/>
      <c r="C450" s="18"/>
      <c r="D450" s="18"/>
      <c r="E450" s="114"/>
      <c r="F450" s="114"/>
      <c r="G450" s="19"/>
      <c r="H450" s="1"/>
    </row>
    <row r="451" spans="2:8" ht="17.850000000000001" customHeight="1" x14ac:dyDescent="0.4">
      <c r="B451" s="20"/>
      <c r="C451" s="21"/>
      <c r="D451" s="21"/>
      <c r="E451" s="115"/>
      <c r="F451" s="115"/>
      <c r="G451" s="22"/>
      <c r="H451" s="1"/>
    </row>
    <row r="452" spans="2:8" ht="17.850000000000001" customHeight="1" x14ac:dyDescent="0.4">
      <c r="B452" s="17"/>
      <c r="C452" s="18"/>
      <c r="D452" s="18"/>
      <c r="E452" s="114"/>
      <c r="F452" s="114"/>
      <c r="G452" s="19"/>
      <c r="H452" s="1"/>
    </row>
    <row r="453" spans="2:8" ht="17.850000000000001" customHeight="1" x14ac:dyDescent="0.4">
      <c r="B453" s="20"/>
      <c r="C453" s="21"/>
      <c r="D453" s="21"/>
      <c r="E453" s="115"/>
      <c r="F453" s="115"/>
      <c r="G453" s="22"/>
      <c r="H453" s="1"/>
    </row>
    <row r="454" spans="2:8" ht="17.850000000000001" customHeight="1" x14ac:dyDescent="0.4">
      <c r="B454" s="17"/>
      <c r="C454" s="18"/>
      <c r="D454" s="18"/>
      <c r="E454" s="114"/>
      <c r="F454" s="114"/>
      <c r="G454" s="19"/>
      <c r="H454" s="1"/>
    </row>
    <row r="455" spans="2:8" ht="17.850000000000001" customHeight="1" x14ac:dyDescent="0.4">
      <c r="B455" s="20"/>
      <c r="C455" s="21"/>
      <c r="D455" s="21"/>
      <c r="E455" s="115"/>
      <c r="F455" s="115"/>
      <c r="G455" s="22"/>
      <c r="H455" s="1"/>
    </row>
    <row r="456" spans="2:8" ht="17.850000000000001" customHeight="1" x14ac:dyDescent="0.4">
      <c r="B456" s="17"/>
      <c r="C456" s="18"/>
      <c r="D456" s="18"/>
      <c r="E456" s="114"/>
      <c r="F456" s="114"/>
      <c r="G456" s="19"/>
      <c r="H456" s="1"/>
    </row>
    <row r="457" spans="2:8" ht="17.850000000000001" customHeight="1" x14ac:dyDescent="0.4">
      <c r="B457" s="20"/>
      <c r="C457" s="21"/>
      <c r="D457" s="21"/>
      <c r="E457" s="115"/>
      <c r="F457" s="115"/>
      <c r="G457" s="22"/>
      <c r="H457" s="1"/>
    </row>
    <row r="458" spans="2:8" ht="17.850000000000001" customHeight="1" x14ac:dyDescent="0.4">
      <c r="B458" s="17"/>
      <c r="C458" s="18"/>
      <c r="D458" s="18"/>
      <c r="E458" s="114"/>
      <c r="F458" s="114"/>
      <c r="G458" s="19"/>
      <c r="H458" s="1"/>
    </row>
    <row r="459" spans="2:8" ht="17.850000000000001" customHeight="1" x14ac:dyDescent="0.4">
      <c r="B459" s="20"/>
      <c r="C459" s="21"/>
      <c r="D459" s="21"/>
      <c r="E459" s="115"/>
      <c r="F459" s="115"/>
      <c r="G459" s="22"/>
      <c r="H459" s="1"/>
    </row>
    <row r="460" spans="2:8" ht="17.850000000000001" customHeight="1" x14ac:dyDescent="0.4">
      <c r="B460" s="17"/>
      <c r="C460" s="18"/>
      <c r="D460" s="18"/>
      <c r="E460" s="114"/>
      <c r="F460" s="114"/>
      <c r="G460" s="19"/>
      <c r="H460" s="1"/>
    </row>
    <row r="461" spans="2:8" ht="17.850000000000001" customHeight="1" x14ac:dyDescent="0.4">
      <c r="B461" s="20"/>
      <c r="C461" s="21"/>
      <c r="D461" s="21"/>
      <c r="E461" s="115"/>
      <c r="F461" s="115"/>
      <c r="G461" s="22"/>
      <c r="H461" s="1"/>
    </row>
    <row r="462" spans="2:8" ht="17.850000000000001" customHeight="1" x14ac:dyDescent="0.4">
      <c r="B462" s="17"/>
      <c r="C462" s="18"/>
      <c r="D462" s="18"/>
      <c r="E462" s="114"/>
      <c r="F462" s="114"/>
      <c r="G462" s="19"/>
      <c r="H462" s="1"/>
    </row>
    <row r="463" spans="2:8" ht="17.850000000000001" customHeight="1" x14ac:dyDescent="0.4">
      <c r="B463" s="20"/>
      <c r="C463" s="21"/>
      <c r="D463" s="21"/>
      <c r="E463" s="115"/>
      <c r="F463" s="115"/>
      <c r="G463" s="22"/>
      <c r="H463" s="1"/>
    </row>
    <row r="464" spans="2:8" ht="17.850000000000001" customHeight="1" x14ac:dyDescent="0.4">
      <c r="B464" s="17"/>
      <c r="C464" s="18"/>
      <c r="D464" s="18"/>
      <c r="E464" s="114"/>
      <c r="F464" s="114"/>
      <c r="G464" s="19"/>
      <c r="H464" s="1"/>
    </row>
    <row r="465" spans="2:8" ht="17.850000000000001" customHeight="1" x14ac:dyDescent="0.4">
      <c r="B465" s="20"/>
      <c r="C465" s="21"/>
      <c r="D465" s="21"/>
      <c r="E465" s="115"/>
      <c r="F465" s="115"/>
      <c r="G465" s="22"/>
      <c r="H465" s="1"/>
    </row>
    <row r="466" spans="2:8" ht="17.850000000000001" customHeight="1" x14ac:dyDescent="0.4">
      <c r="B466" s="17"/>
      <c r="C466" s="18"/>
      <c r="D466" s="18"/>
      <c r="E466" s="114"/>
      <c r="F466" s="114"/>
      <c r="G466" s="19"/>
      <c r="H466" s="1"/>
    </row>
    <row r="467" spans="2:8" ht="17.850000000000001" customHeight="1" x14ac:dyDescent="0.4">
      <c r="B467" s="20"/>
      <c r="C467" s="21"/>
      <c r="D467" s="21"/>
      <c r="E467" s="115"/>
      <c r="F467" s="115"/>
      <c r="G467" s="22"/>
      <c r="H467" s="1"/>
    </row>
    <row r="468" spans="2:8" ht="17.850000000000001" customHeight="1" x14ac:dyDescent="0.4">
      <c r="B468" s="17"/>
      <c r="C468" s="18"/>
      <c r="D468" s="18"/>
      <c r="E468" s="114"/>
      <c r="F468" s="114"/>
      <c r="G468" s="19"/>
      <c r="H468" s="1"/>
    </row>
    <row r="469" spans="2:8" ht="17.850000000000001" customHeight="1" x14ac:dyDescent="0.4">
      <c r="B469" s="20"/>
      <c r="C469" s="21"/>
      <c r="D469" s="21"/>
      <c r="E469" s="115"/>
      <c r="F469" s="115"/>
      <c r="G469" s="22"/>
      <c r="H469" s="1"/>
    </row>
    <row r="470" spans="2:8" ht="17.850000000000001" customHeight="1" x14ac:dyDescent="0.4">
      <c r="B470" s="17"/>
      <c r="C470" s="18"/>
      <c r="D470" s="18"/>
      <c r="E470" s="114"/>
      <c r="F470" s="114"/>
      <c r="G470" s="19"/>
      <c r="H470" s="1"/>
    </row>
    <row r="471" spans="2:8" ht="17.850000000000001" customHeight="1" x14ac:dyDescent="0.4">
      <c r="B471" s="20"/>
      <c r="C471" s="21"/>
      <c r="D471" s="21"/>
      <c r="E471" s="115"/>
      <c r="F471" s="115"/>
      <c r="G471" s="22"/>
      <c r="H471" s="1"/>
    </row>
    <row r="472" spans="2:8" ht="17.850000000000001" customHeight="1" x14ac:dyDescent="0.4">
      <c r="B472" s="17"/>
      <c r="C472" s="18"/>
      <c r="D472" s="18"/>
      <c r="E472" s="114"/>
      <c r="F472" s="114"/>
      <c r="G472" s="19"/>
      <c r="H472" s="1"/>
    </row>
    <row r="473" spans="2:8" ht="17.850000000000001" customHeight="1" x14ac:dyDescent="0.4">
      <c r="B473" s="20"/>
      <c r="C473" s="21"/>
      <c r="D473" s="21"/>
      <c r="E473" s="115"/>
      <c r="F473" s="115"/>
      <c r="G473" s="22"/>
      <c r="H473" s="1"/>
    </row>
    <row r="474" spans="2:8" ht="17.850000000000001" customHeight="1" x14ac:dyDescent="0.4">
      <c r="B474" s="17"/>
      <c r="C474" s="18"/>
      <c r="D474" s="18"/>
      <c r="E474" s="114"/>
      <c r="F474" s="114"/>
      <c r="G474" s="19"/>
      <c r="H474" s="1"/>
    </row>
    <row r="475" spans="2:8" ht="17.850000000000001" customHeight="1" x14ac:dyDescent="0.4">
      <c r="B475" s="20"/>
      <c r="C475" s="21"/>
      <c r="D475" s="21"/>
      <c r="E475" s="115"/>
      <c r="F475" s="115"/>
      <c r="G475" s="22"/>
      <c r="H475" s="1"/>
    </row>
    <row r="476" spans="2:8" ht="17.850000000000001" customHeight="1" x14ac:dyDescent="0.4">
      <c r="B476" s="17"/>
      <c r="C476" s="18"/>
      <c r="D476" s="18"/>
      <c r="E476" s="114"/>
      <c r="F476" s="114"/>
      <c r="G476" s="19"/>
      <c r="H476" s="1"/>
    </row>
    <row r="477" spans="2:8" ht="17.850000000000001" customHeight="1" x14ac:dyDescent="0.4">
      <c r="B477" s="20"/>
      <c r="C477" s="21"/>
      <c r="D477" s="21"/>
      <c r="E477" s="115"/>
      <c r="F477" s="115"/>
      <c r="G477" s="22"/>
      <c r="H477" s="1"/>
    </row>
    <row r="478" spans="2:8" ht="17.850000000000001" customHeight="1" x14ac:dyDescent="0.4">
      <c r="B478" s="17"/>
      <c r="C478" s="18"/>
      <c r="D478" s="18"/>
      <c r="E478" s="114"/>
      <c r="F478" s="114"/>
      <c r="G478" s="19"/>
      <c r="H478" s="1"/>
    </row>
    <row r="479" spans="2:8" ht="17.850000000000001" customHeight="1" x14ac:dyDescent="0.4">
      <c r="B479" s="20"/>
      <c r="C479" s="21"/>
      <c r="D479" s="21"/>
      <c r="E479" s="115"/>
      <c r="F479" s="115"/>
      <c r="G479" s="22"/>
      <c r="H479" s="1"/>
    </row>
    <row r="480" spans="2:8" ht="17.850000000000001" customHeight="1" x14ac:dyDescent="0.4">
      <c r="B480" s="17"/>
      <c r="C480" s="18"/>
      <c r="D480" s="18"/>
      <c r="E480" s="114"/>
      <c r="F480" s="114"/>
      <c r="G480" s="19"/>
      <c r="H480" s="1"/>
    </row>
    <row r="481" spans="2:8" ht="17.850000000000001" customHeight="1" x14ac:dyDescent="0.4">
      <c r="B481" s="20"/>
      <c r="C481" s="21"/>
      <c r="D481" s="21"/>
      <c r="E481" s="115"/>
      <c r="F481" s="115"/>
      <c r="G481" s="22"/>
      <c r="H481" s="1"/>
    </row>
    <row r="482" spans="2:8" ht="17.850000000000001" customHeight="1" x14ac:dyDescent="0.4">
      <c r="B482" s="17"/>
      <c r="C482" s="18"/>
      <c r="D482" s="18"/>
      <c r="E482" s="114"/>
      <c r="F482" s="114"/>
      <c r="G482" s="19"/>
      <c r="H482" s="1"/>
    </row>
    <row r="483" spans="2:8" ht="17.850000000000001" customHeight="1" x14ac:dyDescent="0.4">
      <c r="B483" s="20"/>
      <c r="C483" s="21"/>
      <c r="D483" s="21"/>
      <c r="E483" s="115"/>
      <c r="F483" s="115"/>
      <c r="G483" s="22"/>
      <c r="H483" s="1"/>
    </row>
    <row r="484" spans="2:8" ht="17.850000000000001" customHeight="1" x14ac:dyDescent="0.4">
      <c r="B484" s="17"/>
      <c r="C484" s="18"/>
      <c r="D484" s="18"/>
      <c r="E484" s="114"/>
      <c r="F484" s="114"/>
      <c r="G484" s="19"/>
      <c r="H484" s="1"/>
    </row>
    <row r="485" spans="2:8" ht="17.850000000000001" customHeight="1" x14ac:dyDescent="0.4">
      <c r="B485" s="20"/>
      <c r="C485" s="21"/>
      <c r="D485" s="21"/>
      <c r="E485" s="115"/>
      <c r="F485" s="115"/>
      <c r="G485" s="22"/>
      <c r="H485" s="1"/>
    </row>
    <row r="486" spans="2:8" ht="17.850000000000001" customHeight="1" x14ac:dyDescent="0.4">
      <c r="B486" s="17"/>
      <c r="C486" s="18"/>
      <c r="D486" s="18"/>
      <c r="E486" s="114"/>
      <c r="F486" s="114"/>
      <c r="G486" s="19"/>
      <c r="H486" s="1"/>
    </row>
    <row r="487" spans="2:8" ht="17.850000000000001" customHeight="1" x14ac:dyDescent="0.4">
      <c r="B487" s="20"/>
      <c r="C487" s="21"/>
      <c r="D487" s="21"/>
      <c r="E487" s="115"/>
      <c r="F487" s="115"/>
      <c r="G487" s="22"/>
      <c r="H487" s="1"/>
    </row>
    <row r="488" spans="2:8" ht="17.850000000000001" customHeight="1" x14ac:dyDescent="0.4">
      <c r="B488" s="17"/>
      <c r="C488" s="18"/>
      <c r="D488" s="18"/>
      <c r="E488" s="114"/>
      <c r="F488" s="114"/>
      <c r="G488" s="19"/>
      <c r="H488" s="1"/>
    </row>
    <row r="489" spans="2:8" ht="17.850000000000001" customHeight="1" x14ac:dyDescent="0.4">
      <c r="B489" s="20"/>
      <c r="C489" s="21"/>
      <c r="D489" s="21"/>
      <c r="E489" s="115"/>
      <c r="F489" s="115"/>
      <c r="G489" s="22"/>
      <c r="H489" s="1"/>
    </row>
    <row r="490" spans="2:8" ht="17.850000000000001" customHeight="1" x14ac:dyDescent="0.4">
      <c r="B490" s="17"/>
      <c r="C490" s="18"/>
      <c r="D490" s="18"/>
      <c r="E490" s="114"/>
      <c r="F490" s="114"/>
      <c r="G490" s="19"/>
      <c r="H490" s="1"/>
    </row>
    <row r="491" spans="2:8" ht="17.850000000000001" customHeight="1" x14ac:dyDescent="0.4">
      <c r="B491" s="20"/>
      <c r="C491" s="21"/>
      <c r="D491" s="21"/>
      <c r="E491" s="115"/>
      <c r="F491" s="115"/>
      <c r="G491" s="22"/>
      <c r="H491" s="1"/>
    </row>
    <row r="492" spans="2:8" ht="17.850000000000001" customHeight="1" x14ac:dyDescent="0.4">
      <c r="B492" s="17"/>
      <c r="C492" s="18"/>
      <c r="D492" s="18"/>
      <c r="E492" s="114"/>
      <c r="F492" s="114"/>
      <c r="G492" s="19"/>
      <c r="H492" s="1"/>
    </row>
    <row r="493" spans="2:8" ht="17.850000000000001" customHeight="1" x14ac:dyDescent="0.4">
      <c r="B493" s="20"/>
      <c r="C493" s="21"/>
      <c r="D493" s="21"/>
      <c r="E493" s="115"/>
      <c r="F493" s="115"/>
      <c r="G493" s="22"/>
      <c r="H493" s="1"/>
    </row>
    <row r="494" spans="2:8" ht="17.850000000000001" customHeight="1" x14ac:dyDescent="0.4">
      <c r="B494" s="17"/>
      <c r="C494" s="18"/>
      <c r="D494" s="18"/>
      <c r="E494" s="114"/>
      <c r="F494" s="114"/>
      <c r="G494" s="19"/>
      <c r="H494" s="1"/>
    </row>
    <row r="495" spans="2:8" ht="17.850000000000001" customHeight="1" x14ac:dyDescent="0.4">
      <c r="B495" s="20"/>
      <c r="C495" s="21"/>
      <c r="D495" s="21"/>
      <c r="E495" s="115"/>
      <c r="F495" s="115"/>
      <c r="G495" s="22"/>
      <c r="H495" s="1"/>
    </row>
    <row r="496" spans="2:8" ht="17.850000000000001" customHeight="1" x14ac:dyDescent="0.4">
      <c r="B496" s="17"/>
      <c r="C496" s="18"/>
      <c r="D496" s="18"/>
      <c r="E496" s="114"/>
      <c r="F496" s="114"/>
      <c r="G496" s="19"/>
      <c r="H496" s="1"/>
    </row>
    <row r="497" spans="2:8" ht="17.850000000000001" customHeight="1" x14ac:dyDescent="0.4">
      <c r="B497" s="20"/>
      <c r="C497" s="21"/>
      <c r="D497" s="21"/>
      <c r="E497" s="115"/>
      <c r="F497" s="115"/>
      <c r="G497" s="22"/>
      <c r="H497" s="1"/>
    </row>
    <row r="498" spans="2:8" ht="17.850000000000001" customHeight="1" x14ac:dyDescent="0.4">
      <c r="B498" s="17"/>
      <c r="C498" s="18"/>
      <c r="D498" s="18"/>
      <c r="E498" s="114"/>
      <c r="F498" s="114"/>
      <c r="G498" s="19"/>
      <c r="H498" s="1"/>
    </row>
    <row r="499" spans="2:8" ht="17.850000000000001" customHeight="1" x14ac:dyDescent="0.4">
      <c r="B499" s="20"/>
      <c r="C499" s="21"/>
      <c r="D499" s="21"/>
      <c r="E499" s="115"/>
      <c r="F499" s="115"/>
      <c r="G499" s="22"/>
      <c r="H499" s="1"/>
    </row>
    <row r="500" spans="2:8" ht="17.850000000000001" customHeight="1" x14ac:dyDescent="0.4">
      <c r="B500" s="17"/>
      <c r="C500" s="18"/>
      <c r="D500" s="18"/>
      <c r="E500" s="114"/>
      <c r="F500" s="114"/>
      <c r="G500" s="19"/>
      <c r="H500" s="1"/>
    </row>
    <row r="501" spans="2:8" ht="17.850000000000001" customHeight="1" x14ac:dyDescent="0.4">
      <c r="B501" s="20"/>
      <c r="C501" s="21"/>
      <c r="D501" s="21"/>
      <c r="E501" s="115"/>
      <c r="F501" s="115"/>
      <c r="G501" s="22"/>
      <c r="H501" s="1"/>
    </row>
    <row r="502" spans="2:8" ht="17.850000000000001" customHeight="1" x14ac:dyDescent="0.4">
      <c r="B502" s="17"/>
      <c r="C502" s="18"/>
      <c r="D502" s="18"/>
      <c r="E502" s="114"/>
      <c r="F502" s="114"/>
      <c r="G502" s="19"/>
      <c r="H502" s="1"/>
    </row>
    <row r="503" spans="2:8" ht="17.850000000000001" customHeight="1" x14ac:dyDescent="0.4">
      <c r="B503" s="20"/>
      <c r="C503" s="21"/>
      <c r="D503" s="21"/>
      <c r="E503" s="115"/>
      <c r="F503" s="115"/>
      <c r="G503" s="22"/>
      <c r="H503" s="1"/>
    </row>
    <row r="504" spans="2:8" ht="17.850000000000001" customHeight="1" x14ac:dyDescent="0.4">
      <c r="B504" s="17"/>
      <c r="C504" s="18"/>
      <c r="D504" s="18"/>
      <c r="E504" s="114"/>
      <c r="F504" s="114"/>
      <c r="G504" s="19"/>
      <c r="H504" s="1"/>
    </row>
    <row r="505" spans="2:8" ht="17.850000000000001" customHeight="1" x14ac:dyDescent="0.4">
      <c r="B505" s="20"/>
      <c r="C505" s="21"/>
      <c r="D505" s="21"/>
      <c r="E505" s="115"/>
      <c r="F505" s="115"/>
      <c r="G505" s="22"/>
      <c r="H505" s="1"/>
    </row>
    <row r="506" spans="2:8" ht="17.850000000000001" customHeight="1" x14ac:dyDescent="0.4">
      <c r="B506" s="17"/>
      <c r="C506" s="18"/>
      <c r="D506" s="18"/>
      <c r="E506" s="114"/>
      <c r="F506" s="114"/>
      <c r="G506" s="19"/>
      <c r="H506" s="1"/>
    </row>
    <row r="507" spans="2:8" ht="17.850000000000001" customHeight="1" x14ac:dyDescent="0.4">
      <c r="B507" s="20"/>
      <c r="C507" s="21"/>
      <c r="D507" s="21"/>
      <c r="E507" s="115"/>
      <c r="F507" s="115"/>
      <c r="G507" s="22"/>
      <c r="H507" s="1"/>
    </row>
    <row r="508" spans="2:8" ht="17.850000000000001" customHeight="1" x14ac:dyDescent="0.4">
      <c r="B508" s="17"/>
      <c r="C508" s="18"/>
      <c r="D508" s="18"/>
      <c r="E508" s="114"/>
      <c r="F508" s="114"/>
      <c r="G508" s="19"/>
      <c r="H508" s="1"/>
    </row>
    <row r="509" spans="2:8" ht="17.850000000000001" customHeight="1" x14ac:dyDescent="0.4">
      <c r="B509" s="20"/>
      <c r="C509" s="21"/>
      <c r="D509" s="21"/>
      <c r="E509" s="115"/>
      <c r="F509" s="115"/>
      <c r="G509" s="22"/>
      <c r="H509" s="1"/>
    </row>
    <row r="510" spans="2:8" ht="17.850000000000001" customHeight="1" x14ac:dyDescent="0.4">
      <c r="B510" s="17"/>
      <c r="C510" s="18"/>
      <c r="D510" s="18"/>
      <c r="E510" s="114"/>
      <c r="F510" s="114"/>
      <c r="G510" s="19"/>
      <c r="H510" s="1"/>
    </row>
    <row r="511" spans="2:8" ht="17.850000000000001" customHeight="1" x14ac:dyDescent="0.4">
      <c r="B511" s="20"/>
      <c r="C511" s="21"/>
      <c r="D511" s="21"/>
      <c r="E511" s="115"/>
      <c r="F511" s="115"/>
      <c r="G511" s="22"/>
      <c r="H511" s="1"/>
    </row>
    <row r="512" spans="2:8" ht="17.850000000000001" customHeight="1" x14ac:dyDescent="0.4">
      <c r="B512" s="17"/>
      <c r="C512" s="18"/>
      <c r="D512" s="18"/>
      <c r="E512" s="114"/>
      <c r="F512" s="114"/>
      <c r="G512" s="19"/>
      <c r="H512" s="1"/>
    </row>
    <row r="513" spans="2:8" ht="17.850000000000001" customHeight="1" x14ac:dyDescent="0.4">
      <c r="B513" s="20"/>
      <c r="C513" s="21"/>
      <c r="D513" s="21"/>
      <c r="E513" s="115"/>
      <c r="F513" s="115"/>
      <c r="G513" s="22"/>
      <c r="H513" s="1"/>
    </row>
    <row r="514" spans="2:8" ht="17.850000000000001" customHeight="1" x14ac:dyDescent="0.4">
      <c r="B514" s="17"/>
      <c r="C514" s="18"/>
      <c r="D514" s="18"/>
      <c r="E514" s="114"/>
      <c r="F514" s="114"/>
      <c r="G514" s="19"/>
      <c r="H514" s="1"/>
    </row>
    <row r="515" spans="2:8" ht="17.850000000000001" customHeight="1" x14ac:dyDescent="0.4">
      <c r="B515" s="20"/>
      <c r="C515" s="21"/>
      <c r="D515" s="21"/>
      <c r="E515" s="115"/>
      <c r="F515" s="115"/>
      <c r="G515" s="22"/>
      <c r="H515" s="1"/>
    </row>
    <row r="516" spans="2:8" ht="17.850000000000001" customHeight="1" x14ac:dyDescent="0.4">
      <c r="B516" s="17"/>
      <c r="C516" s="18"/>
      <c r="D516" s="18"/>
      <c r="E516" s="114"/>
      <c r="F516" s="114"/>
      <c r="G516" s="19"/>
      <c r="H516" s="1"/>
    </row>
    <row r="517" spans="2:8" ht="17.850000000000001" customHeight="1" x14ac:dyDescent="0.4">
      <c r="B517" s="20"/>
      <c r="C517" s="21"/>
      <c r="D517" s="21"/>
      <c r="E517" s="115"/>
      <c r="F517" s="115"/>
      <c r="G517" s="22"/>
      <c r="H517" s="1"/>
    </row>
    <row r="518" spans="2:8" ht="17.850000000000001" customHeight="1" x14ac:dyDescent="0.4">
      <c r="B518" s="17"/>
      <c r="C518" s="18"/>
      <c r="D518" s="18"/>
      <c r="E518" s="114"/>
      <c r="F518" s="114"/>
      <c r="G518" s="19"/>
      <c r="H518" s="1"/>
    </row>
    <row r="519" spans="2:8" ht="17.850000000000001" customHeight="1" x14ac:dyDescent="0.4">
      <c r="B519" s="20"/>
      <c r="C519" s="21"/>
      <c r="D519" s="21"/>
      <c r="E519" s="115"/>
      <c r="F519" s="115"/>
      <c r="G519" s="22"/>
      <c r="H519" s="1"/>
    </row>
    <row r="520" spans="2:8" ht="17.850000000000001" customHeight="1" x14ac:dyDescent="0.4">
      <c r="B520" s="17"/>
      <c r="C520" s="18"/>
      <c r="D520" s="18"/>
      <c r="E520" s="114"/>
      <c r="F520" s="114"/>
      <c r="G520" s="19"/>
      <c r="H520" s="1"/>
    </row>
    <row r="521" spans="2:8" ht="17.850000000000001" customHeight="1" x14ac:dyDescent="0.4">
      <c r="B521" s="20"/>
      <c r="C521" s="21"/>
      <c r="D521" s="21"/>
      <c r="E521" s="115"/>
      <c r="F521" s="115"/>
      <c r="G521" s="22"/>
      <c r="H521" s="1"/>
    </row>
    <row r="522" spans="2:8" ht="17.850000000000001" customHeight="1" x14ac:dyDescent="0.4">
      <c r="B522" s="17"/>
      <c r="C522" s="18"/>
      <c r="D522" s="18"/>
      <c r="E522" s="114"/>
      <c r="F522" s="114"/>
      <c r="G522" s="19"/>
      <c r="H522" s="1"/>
    </row>
    <row r="523" spans="2:8" ht="17.850000000000001" customHeight="1" x14ac:dyDescent="0.4">
      <c r="B523" s="20"/>
      <c r="C523" s="21"/>
      <c r="D523" s="21"/>
      <c r="E523" s="115"/>
      <c r="F523" s="115"/>
      <c r="G523" s="22"/>
      <c r="H523" s="1"/>
    </row>
    <row r="524" spans="2:8" ht="17.850000000000001" customHeight="1" x14ac:dyDescent="0.4">
      <c r="B524" s="17"/>
      <c r="C524" s="18"/>
      <c r="D524" s="18"/>
      <c r="E524" s="114"/>
      <c r="F524" s="114"/>
      <c r="G524" s="19"/>
      <c r="H524" s="1"/>
    </row>
    <row r="525" spans="2:8" ht="17.850000000000001" customHeight="1" x14ac:dyDescent="0.4">
      <c r="B525" s="20"/>
      <c r="C525" s="21"/>
      <c r="D525" s="21"/>
      <c r="E525" s="115"/>
      <c r="F525" s="115"/>
      <c r="G525" s="22"/>
      <c r="H525" s="1"/>
    </row>
    <row r="526" spans="2:8" ht="17.850000000000001" customHeight="1" x14ac:dyDescent="0.4">
      <c r="B526" s="17"/>
      <c r="C526" s="18"/>
      <c r="D526" s="18"/>
      <c r="E526" s="114"/>
      <c r="F526" s="114"/>
      <c r="G526" s="19"/>
      <c r="H526" s="1"/>
    </row>
    <row r="527" spans="2:8" ht="17.850000000000001" customHeight="1" x14ac:dyDescent="0.4">
      <c r="B527" s="20"/>
      <c r="C527" s="21"/>
      <c r="D527" s="21"/>
      <c r="E527" s="115"/>
      <c r="F527" s="115"/>
      <c r="G527" s="22"/>
      <c r="H527" s="1"/>
    </row>
    <row r="528" spans="2:8" ht="17.850000000000001" customHeight="1" x14ac:dyDescent="0.4">
      <c r="B528" s="17"/>
      <c r="C528" s="18"/>
      <c r="D528" s="18"/>
      <c r="E528" s="114"/>
      <c r="F528" s="114"/>
      <c r="G528" s="19"/>
      <c r="H528" s="1"/>
    </row>
    <row r="529" spans="2:8" ht="17.850000000000001" customHeight="1" x14ac:dyDescent="0.4">
      <c r="B529" s="20"/>
      <c r="C529" s="21"/>
      <c r="D529" s="21"/>
      <c r="E529" s="115"/>
      <c r="F529" s="115"/>
      <c r="G529" s="22"/>
      <c r="H529" s="1"/>
    </row>
    <row r="530" spans="2:8" ht="17.850000000000001" customHeight="1" x14ac:dyDescent="0.4">
      <c r="B530" s="17"/>
      <c r="C530" s="18"/>
      <c r="D530" s="18"/>
      <c r="E530" s="114"/>
      <c r="F530" s="114"/>
      <c r="G530" s="19"/>
      <c r="H530" s="1"/>
    </row>
    <row r="531" spans="2:8" ht="17.850000000000001" customHeight="1" x14ac:dyDescent="0.4">
      <c r="B531" s="20"/>
      <c r="C531" s="21"/>
      <c r="D531" s="21"/>
      <c r="E531" s="115"/>
      <c r="F531" s="115"/>
      <c r="G531" s="22"/>
      <c r="H531" s="1"/>
    </row>
    <row r="532" spans="2:8" ht="17.850000000000001" customHeight="1" x14ac:dyDescent="0.4">
      <c r="B532" s="17"/>
      <c r="C532" s="18"/>
      <c r="D532" s="18"/>
      <c r="E532" s="114"/>
      <c r="F532" s="114"/>
      <c r="G532" s="19"/>
      <c r="H532" s="1"/>
    </row>
    <row r="533" spans="2:8" ht="17.850000000000001" customHeight="1" x14ac:dyDescent="0.4">
      <c r="B533" s="20"/>
      <c r="C533" s="21"/>
      <c r="D533" s="21"/>
      <c r="E533" s="115"/>
      <c r="F533" s="115"/>
      <c r="G533" s="22"/>
      <c r="H533" s="1"/>
    </row>
    <row r="534" spans="2:8" ht="17.850000000000001" customHeight="1" x14ac:dyDescent="0.4">
      <c r="B534" s="17"/>
      <c r="C534" s="18"/>
      <c r="D534" s="18"/>
      <c r="E534" s="114"/>
      <c r="F534" s="114"/>
      <c r="G534" s="19"/>
      <c r="H534" s="1"/>
    </row>
    <row r="535" spans="2:8" ht="17.850000000000001" customHeight="1" x14ac:dyDescent="0.4">
      <c r="B535" s="20"/>
      <c r="C535" s="21"/>
      <c r="D535" s="21"/>
      <c r="E535" s="115"/>
      <c r="F535" s="115"/>
      <c r="G535" s="22"/>
      <c r="H535" s="1"/>
    </row>
    <row r="536" spans="2:8" ht="17.850000000000001" customHeight="1" x14ac:dyDescent="0.4">
      <c r="B536" s="17"/>
      <c r="C536" s="18"/>
      <c r="D536" s="18"/>
      <c r="E536" s="114"/>
      <c r="F536" s="114"/>
      <c r="G536" s="19"/>
      <c r="H536" s="1"/>
    </row>
    <row r="537" spans="2:8" ht="17.850000000000001" customHeight="1" x14ac:dyDescent="0.4">
      <c r="B537" s="20"/>
      <c r="C537" s="21"/>
      <c r="D537" s="21"/>
      <c r="E537" s="115"/>
      <c r="F537" s="115"/>
      <c r="G537" s="22"/>
      <c r="H537" s="1"/>
    </row>
    <row r="538" spans="2:8" ht="17.850000000000001" customHeight="1" x14ac:dyDescent="0.4">
      <c r="B538" s="17"/>
      <c r="C538" s="18"/>
      <c r="D538" s="18"/>
      <c r="E538" s="114"/>
      <c r="F538" s="114"/>
      <c r="G538" s="19"/>
      <c r="H538" s="1"/>
    </row>
    <row r="539" spans="2:8" ht="17.850000000000001" customHeight="1" x14ac:dyDescent="0.4">
      <c r="B539" s="20"/>
      <c r="C539" s="21"/>
      <c r="D539" s="21"/>
      <c r="E539" s="115"/>
      <c r="F539" s="115"/>
      <c r="G539" s="22"/>
      <c r="H539" s="1"/>
    </row>
    <row r="540" spans="2:8" ht="17.850000000000001" customHeight="1" x14ac:dyDescent="0.4">
      <c r="B540" s="17"/>
      <c r="C540" s="18"/>
      <c r="D540" s="18"/>
      <c r="E540" s="114"/>
      <c r="F540" s="114"/>
      <c r="G540" s="19"/>
      <c r="H540" s="1"/>
    </row>
    <row r="541" spans="2:8" ht="17.850000000000001" customHeight="1" x14ac:dyDescent="0.4">
      <c r="B541" s="20"/>
      <c r="C541" s="21"/>
      <c r="D541" s="21"/>
      <c r="E541" s="115"/>
      <c r="F541" s="115"/>
      <c r="G541" s="22"/>
      <c r="H541" s="1"/>
    </row>
    <row r="542" spans="2:8" ht="17.850000000000001" customHeight="1" x14ac:dyDescent="0.4">
      <c r="B542" s="17"/>
      <c r="C542" s="18"/>
      <c r="D542" s="18"/>
      <c r="E542" s="114"/>
      <c r="F542" s="114"/>
      <c r="G542" s="19"/>
      <c r="H542" s="1"/>
    </row>
    <row r="543" spans="2:8" ht="17.850000000000001" customHeight="1" x14ac:dyDescent="0.4">
      <c r="B543" s="20"/>
      <c r="C543" s="21"/>
      <c r="D543" s="21"/>
      <c r="E543" s="115"/>
      <c r="F543" s="115"/>
      <c r="G543" s="22"/>
      <c r="H543" s="1"/>
    </row>
    <row r="544" spans="2:8" ht="17.850000000000001" customHeight="1" x14ac:dyDescent="0.4">
      <c r="B544" s="17"/>
      <c r="C544" s="18"/>
      <c r="D544" s="18"/>
      <c r="E544" s="114"/>
      <c r="F544" s="114"/>
      <c r="G544" s="19"/>
      <c r="H544" s="1"/>
    </row>
    <row r="545" spans="2:8" ht="17.850000000000001" customHeight="1" x14ac:dyDescent="0.4">
      <c r="B545" s="20"/>
      <c r="C545" s="21"/>
      <c r="D545" s="21"/>
      <c r="E545" s="115"/>
      <c r="F545" s="115"/>
      <c r="G545" s="22"/>
      <c r="H545" s="1"/>
    </row>
    <row r="546" spans="2:8" ht="17.850000000000001" customHeight="1" x14ac:dyDescent="0.4">
      <c r="B546" s="17"/>
      <c r="C546" s="18"/>
      <c r="D546" s="18"/>
      <c r="E546" s="114"/>
      <c r="F546" s="114"/>
      <c r="G546" s="19"/>
      <c r="H546" s="1"/>
    </row>
    <row r="547" spans="2:8" ht="17.850000000000001" customHeight="1" x14ac:dyDescent="0.4">
      <c r="B547" s="20"/>
      <c r="C547" s="21"/>
      <c r="D547" s="21"/>
      <c r="E547" s="115"/>
      <c r="F547" s="115"/>
      <c r="G547" s="22"/>
      <c r="H547" s="1"/>
    </row>
    <row r="548" spans="2:8" ht="17.850000000000001" customHeight="1" x14ac:dyDescent="0.4">
      <c r="B548" s="17"/>
      <c r="C548" s="18"/>
      <c r="D548" s="18"/>
      <c r="E548" s="114"/>
      <c r="F548" s="114"/>
      <c r="G548" s="19"/>
      <c r="H548" s="1"/>
    </row>
    <row r="549" spans="2:8" ht="17.850000000000001" customHeight="1" x14ac:dyDescent="0.4">
      <c r="B549" s="20"/>
      <c r="C549" s="21"/>
      <c r="D549" s="21"/>
      <c r="E549" s="115"/>
      <c r="F549" s="115"/>
      <c r="G549" s="22"/>
      <c r="H549" s="1"/>
    </row>
    <row r="550" spans="2:8" ht="17.850000000000001" customHeight="1" x14ac:dyDescent="0.4">
      <c r="B550" s="17"/>
      <c r="C550" s="18"/>
      <c r="D550" s="18"/>
      <c r="E550" s="114"/>
      <c r="F550" s="114"/>
      <c r="G550" s="19"/>
      <c r="H550" s="1"/>
    </row>
    <row r="551" spans="2:8" ht="17.850000000000001" customHeight="1" x14ac:dyDescent="0.4">
      <c r="B551" s="20"/>
      <c r="C551" s="21"/>
      <c r="D551" s="21"/>
      <c r="E551" s="115"/>
      <c r="F551" s="115"/>
      <c r="G551" s="22"/>
      <c r="H551" s="1"/>
    </row>
    <row r="552" spans="2:8" ht="17.850000000000001" customHeight="1" x14ac:dyDescent="0.4">
      <c r="B552" s="17"/>
      <c r="C552" s="18"/>
      <c r="D552" s="18"/>
      <c r="E552" s="114"/>
      <c r="F552" s="114"/>
      <c r="G552" s="19"/>
      <c r="H552" s="1"/>
    </row>
    <row r="553" spans="2:8" ht="17.850000000000001" customHeight="1" x14ac:dyDescent="0.4">
      <c r="B553" s="20"/>
      <c r="C553" s="21"/>
      <c r="D553" s="21"/>
      <c r="E553" s="115"/>
      <c r="F553" s="115"/>
      <c r="G553" s="22"/>
      <c r="H553" s="1"/>
    </row>
    <row r="554" spans="2:8" ht="17.850000000000001" customHeight="1" x14ac:dyDescent="0.4">
      <c r="B554" s="17"/>
      <c r="C554" s="18"/>
      <c r="D554" s="18"/>
      <c r="E554" s="114"/>
      <c r="F554" s="114"/>
      <c r="G554" s="19"/>
      <c r="H554" s="1"/>
    </row>
    <row r="555" spans="2:8" ht="17.850000000000001" customHeight="1" x14ac:dyDescent="0.4">
      <c r="B555" s="20"/>
      <c r="C555" s="21"/>
      <c r="D555" s="21"/>
      <c r="E555" s="115"/>
      <c r="F555" s="115"/>
      <c r="G555" s="22"/>
      <c r="H555" s="1"/>
    </row>
    <row r="556" spans="2:8" ht="17.850000000000001" customHeight="1" x14ac:dyDescent="0.4">
      <c r="B556" s="17"/>
      <c r="C556" s="18"/>
      <c r="D556" s="18"/>
      <c r="E556" s="114"/>
      <c r="F556" s="114"/>
      <c r="G556" s="19"/>
      <c r="H556" s="1"/>
    </row>
    <row r="557" spans="2:8" ht="17.850000000000001" customHeight="1" x14ac:dyDescent="0.4">
      <c r="B557" s="20"/>
      <c r="C557" s="21"/>
      <c r="D557" s="21"/>
      <c r="E557" s="115"/>
      <c r="F557" s="115"/>
      <c r="G557" s="22"/>
      <c r="H557" s="1"/>
    </row>
    <row r="558" spans="2:8" ht="17.850000000000001" customHeight="1" x14ac:dyDescent="0.4">
      <c r="B558" s="17"/>
      <c r="C558" s="18"/>
      <c r="D558" s="18"/>
      <c r="E558" s="114"/>
      <c r="F558" s="114"/>
      <c r="G558" s="19"/>
      <c r="H558" s="1"/>
    </row>
    <row r="559" spans="2:8" ht="17.850000000000001" customHeight="1" x14ac:dyDescent="0.4">
      <c r="B559" s="20"/>
      <c r="C559" s="21"/>
      <c r="D559" s="21"/>
      <c r="E559" s="115"/>
      <c r="F559" s="115"/>
      <c r="G559" s="22"/>
      <c r="H559" s="1"/>
    </row>
    <row r="560" spans="2:8" ht="17.850000000000001" customHeight="1" x14ac:dyDescent="0.4">
      <c r="B560" s="17"/>
      <c r="C560" s="18"/>
      <c r="D560" s="18"/>
      <c r="E560" s="114"/>
      <c r="F560" s="114"/>
      <c r="G560" s="19"/>
      <c r="H560" s="1"/>
    </row>
    <row r="561" spans="2:8" ht="17.850000000000001" customHeight="1" x14ac:dyDescent="0.4">
      <c r="B561" s="20"/>
      <c r="C561" s="21"/>
      <c r="D561" s="21"/>
      <c r="E561" s="115"/>
      <c r="F561" s="115"/>
      <c r="G561" s="22"/>
      <c r="H561" s="1"/>
    </row>
    <row r="562" spans="2:8" ht="17.850000000000001" customHeight="1" x14ac:dyDescent="0.4">
      <c r="B562" s="17"/>
      <c r="C562" s="18"/>
      <c r="D562" s="18"/>
      <c r="E562" s="114"/>
      <c r="F562" s="114"/>
      <c r="G562" s="19"/>
      <c r="H562" s="1"/>
    </row>
    <row r="563" spans="2:8" ht="17.850000000000001" customHeight="1" x14ac:dyDescent="0.4">
      <c r="B563" s="20"/>
      <c r="C563" s="21"/>
      <c r="D563" s="21"/>
      <c r="E563" s="115"/>
      <c r="F563" s="115"/>
      <c r="G563" s="22"/>
      <c r="H563" s="1"/>
    </row>
    <row r="564" spans="2:8" ht="17.850000000000001" customHeight="1" x14ac:dyDescent="0.4">
      <c r="B564" s="17"/>
      <c r="C564" s="18"/>
      <c r="D564" s="18"/>
      <c r="E564" s="114"/>
      <c r="F564" s="114"/>
      <c r="G564" s="19"/>
      <c r="H564" s="1"/>
    </row>
    <row r="565" spans="2:8" ht="17.850000000000001" customHeight="1" x14ac:dyDescent="0.4">
      <c r="B565" s="20"/>
      <c r="C565" s="21"/>
      <c r="D565" s="21"/>
      <c r="E565" s="115"/>
      <c r="F565" s="115"/>
      <c r="G565" s="22"/>
      <c r="H565" s="1"/>
    </row>
    <row r="566" spans="2:8" ht="17.850000000000001" customHeight="1" x14ac:dyDescent="0.4">
      <c r="B566" s="17"/>
      <c r="C566" s="18"/>
      <c r="D566" s="18"/>
      <c r="E566" s="114"/>
      <c r="F566" s="114"/>
      <c r="G566" s="19"/>
      <c r="H566" s="1"/>
    </row>
    <row r="567" spans="2:8" ht="17.850000000000001" customHeight="1" x14ac:dyDescent="0.4">
      <c r="B567" s="20"/>
      <c r="C567" s="21"/>
      <c r="D567" s="21"/>
      <c r="E567" s="115"/>
      <c r="F567" s="115"/>
      <c r="G567" s="22"/>
      <c r="H567" s="1"/>
    </row>
    <row r="568" spans="2:8" ht="17.850000000000001" customHeight="1" x14ac:dyDescent="0.4">
      <c r="B568" s="17"/>
      <c r="C568" s="18"/>
      <c r="D568" s="18"/>
      <c r="E568" s="114"/>
      <c r="F568" s="114"/>
      <c r="G568" s="19"/>
      <c r="H568" s="1"/>
    </row>
    <row r="569" spans="2:8" ht="17.850000000000001" customHeight="1" x14ac:dyDescent="0.4">
      <c r="B569" s="20"/>
      <c r="C569" s="21"/>
      <c r="D569" s="21"/>
      <c r="E569" s="115"/>
      <c r="F569" s="115"/>
      <c r="G569" s="22"/>
      <c r="H569" s="1"/>
    </row>
    <row r="570" spans="2:8" ht="17.850000000000001" customHeight="1" x14ac:dyDescent="0.4">
      <c r="B570" s="17"/>
      <c r="C570" s="18"/>
      <c r="D570" s="18"/>
      <c r="E570" s="114"/>
      <c r="F570" s="114"/>
      <c r="G570" s="19"/>
      <c r="H570" s="1"/>
    </row>
    <row r="571" spans="2:8" ht="17.850000000000001" customHeight="1" x14ac:dyDescent="0.4">
      <c r="B571" s="20"/>
      <c r="C571" s="21"/>
      <c r="D571" s="21"/>
      <c r="E571" s="115"/>
      <c r="F571" s="115"/>
      <c r="G571" s="22"/>
      <c r="H571" s="1"/>
    </row>
    <row r="572" spans="2:8" ht="17.850000000000001" customHeight="1" x14ac:dyDescent="0.4">
      <c r="B572" s="17"/>
      <c r="C572" s="18"/>
      <c r="D572" s="18"/>
      <c r="E572" s="114"/>
      <c r="F572" s="114"/>
      <c r="G572" s="19"/>
      <c r="H572" s="1"/>
    </row>
    <row r="573" spans="2:8" ht="17.850000000000001" customHeight="1" x14ac:dyDescent="0.4">
      <c r="B573" s="20"/>
      <c r="C573" s="21"/>
      <c r="D573" s="21"/>
      <c r="E573" s="115"/>
      <c r="F573" s="115"/>
      <c r="G573" s="22"/>
      <c r="H573" s="1"/>
    </row>
    <row r="574" spans="2:8" ht="17.850000000000001" customHeight="1" x14ac:dyDescent="0.4">
      <c r="B574" s="17"/>
      <c r="C574" s="18"/>
      <c r="D574" s="18"/>
      <c r="E574" s="114"/>
      <c r="F574" s="114"/>
      <c r="G574" s="19"/>
      <c r="H574" s="1"/>
    </row>
    <row r="575" spans="2:8" ht="17.850000000000001" customHeight="1" x14ac:dyDescent="0.4">
      <c r="B575" s="20"/>
      <c r="C575" s="21"/>
      <c r="D575" s="21"/>
      <c r="E575" s="115"/>
      <c r="F575" s="115"/>
      <c r="G575" s="22"/>
      <c r="H575" s="1"/>
    </row>
    <row r="576" spans="2:8" ht="17.850000000000001" customHeight="1" x14ac:dyDescent="0.4">
      <c r="B576" s="17"/>
      <c r="C576" s="18"/>
      <c r="D576" s="18"/>
      <c r="E576" s="114"/>
      <c r="F576" s="114"/>
      <c r="G576" s="19"/>
      <c r="H576" s="1"/>
    </row>
    <row r="577" spans="2:8" ht="17.850000000000001" customHeight="1" x14ac:dyDescent="0.4">
      <c r="B577" s="20"/>
      <c r="C577" s="21"/>
      <c r="D577" s="21"/>
      <c r="E577" s="115"/>
      <c r="F577" s="115"/>
      <c r="G577" s="22"/>
      <c r="H577" s="1"/>
    </row>
    <row r="578" spans="2:8" ht="17.850000000000001" customHeight="1" x14ac:dyDescent="0.4">
      <c r="B578" s="17"/>
      <c r="C578" s="18"/>
      <c r="D578" s="18"/>
      <c r="E578" s="114"/>
      <c r="F578" s="114"/>
      <c r="G578" s="19"/>
      <c r="H578" s="1"/>
    </row>
    <row r="579" spans="2:8" ht="17.850000000000001" customHeight="1" x14ac:dyDescent="0.4">
      <c r="B579" s="20"/>
      <c r="C579" s="21"/>
      <c r="D579" s="21"/>
      <c r="E579" s="115"/>
      <c r="F579" s="115"/>
      <c r="G579" s="22"/>
      <c r="H579" s="1"/>
    </row>
    <row r="580" spans="2:8" ht="17.850000000000001" customHeight="1" x14ac:dyDescent="0.4">
      <c r="B580" s="17"/>
      <c r="C580" s="18"/>
      <c r="D580" s="18"/>
      <c r="E580" s="114"/>
      <c r="F580" s="114"/>
      <c r="G580" s="19"/>
      <c r="H580" s="1"/>
    </row>
    <row r="581" spans="2:8" ht="17.850000000000001" customHeight="1" x14ac:dyDescent="0.4">
      <c r="B581" s="20"/>
      <c r="C581" s="21"/>
      <c r="D581" s="21"/>
      <c r="E581" s="115"/>
      <c r="F581" s="115"/>
      <c r="G581" s="22"/>
      <c r="H581" s="1"/>
    </row>
    <row r="582" spans="2:8" ht="17.850000000000001" customHeight="1" x14ac:dyDescent="0.4">
      <c r="B582" s="17"/>
      <c r="C582" s="18"/>
      <c r="D582" s="18"/>
      <c r="E582" s="114"/>
      <c r="F582" s="114"/>
      <c r="G582" s="19"/>
      <c r="H582" s="1"/>
    </row>
    <row r="583" spans="2:8" ht="17.850000000000001" customHeight="1" x14ac:dyDescent="0.4">
      <c r="B583" s="20"/>
      <c r="C583" s="21"/>
      <c r="D583" s="21"/>
      <c r="E583" s="115"/>
      <c r="F583" s="115"/>
      <c r="G583" s="22"/>
      <c r="H583" s="1"/>
    </row>
    <row r="584" spans="2:8" ht="17.850000000000001" customHeight="1" x14ac:dyDescent="0.4">
      <c r="B584" s="17"/>
      <c r="C584" s="18"/>
      <c r="D584" s="18"/>
      <c r="E584" s="114"/>
      <c r="F584" s="114"/>
      <c r="G584" s="19"/>
      <c r="H584" s="1"/>
    </row>
    <row r="585" spans="2:8" ht="17.850000000000001" customHeight="1" x14ac:dyDescent="0.4">
      <c r="B585" s="20"/>
      <c r="C585" s="21"/>
      <c r="D585" s="21"/>
      <c r="E585" s="115"/>
      <c r="F585" s="115"/>
      <c r="G585" s="22"/>
      <c r="H585" s="1"/>
    </row>
    <row r="586" spans="2:8" ht="17.850000000000001" customHeight="1" x14ac:dyDescent="0.4">
      <c r="B586" s="17"/>
      <c r="C586" s="18"/>
      <c r="D586" s="18"/>
      <c r="E586" s="114"/>
      <c r="F586" s="114"/>
      <c r="G586" s="19"/>
      <c r="H586" s="1"/>
    </row>
    <row r="587" spans="2:8" ht="17.850000000000001" customHeight="1" x14ac:dyDescent="0.4">
      <c r="B587" s="20"/>
      <c r="C587" s="21"/>
      <c r="D587" s="21"/>
      <c r="E587" s="115"/>
      <c r="F587" s="115"/>
      <c r="G587" s="22"/>
      <c r="H587" s="1"/>
    </row>
    <row r="588" spans="2:8" ht="17.850000000000001" customHeight="1" x14ac:dyDescent="0.4">
      <c r="B588" s="17"/>
      <c r="C588" s="18"/>
      <c r="D588" s="18"/>
      <c r="E588" s="114"/>
      <c r="F588" s="114"/>
      <c r="G588" s="19"/>
      <c r="H588" s="7"/>
    </row>
    <row r="589" spans="2:8" ht="17.850000000000001" customHeight="1" x14ac:dyDescent="0.4">
      <c r="B589" s="20"/>
      <c r="C589" s="21"/>
      <c r="D589" s="21"/>
      <c r="E589" s="115"/>
      <c r="F589" s="115"/>
      <c r="G589" s="22"/>
      <c r="H589" s="7"/>
    </row>
    <row r="590" spans="2:8" ht="17.850000000000001" customHeight="1" x14ac:dyDescent="0.4">
      <c r="B590" s="17"/>
      <c r="C590" s="18"/>
      <c r="D590" s="18"/>
      <c r="E590" s="114"/>
      <c r="F590" s="114"/>
      <c r="G590" s="19"/>
      <c r="H590" s="7"/>
    </row>
    <row r="591" spans="2:8" ht="17.850000000000001" customHeight="1" x14ac:dyDescent="0.4">
      <c r="B591" s="20"/>
      <c r="C591" s="21"/>
      <c r="D591" s="21"/>
      <c r="E591" s="115"/>
      <c r="F591" s="115"/>
      <c r="G591" s="22"/>
      <c r="H591" s="7"/>
    </row>
    <row r="592" spans="2:8" ht="17.850000000000001" customHeight="1" x14ac:dyDescent="0.4">
      <c r="B592" s="17"/>
      <c r="C592" s="18"/>
      <c r="D592" s="18"/>
      <c r="E592" s="114"/>
      <c r="F592" s="114"/>
      <c r="G592" s="19"/>
      <c r="H592" s="7"/>
    </row>
    <row r="593" spans="2:8" ht="17.850000000000001" customHeight="1" x14ac:dyDescent="0.4">
      <c r="B593" s="20"/>
      <c r="C593" s="21"/>
      <c r="D593" s="21"/>
      <c r="E593" s="115"/>
      <c r="F593" s="115"/>
      <c r="G593" s="22"/>
      <c r="H593" s="7"/>
    </row>
    <row r="594" spans="2:8" ht="17.850000000000001" customHeight="1" x14ac:dyDescent="0.4">
      <c r="B594" s="17"/>
      <c r="C594" s="18"/>
      <c r="D594" s="18"/>
      <c r="E594" s="114"/>
      <c r="F594" s="114"/>
      <c r="G594" s="19"/>
      <c r="H594" s="7"/>
    </row>
    <row r="595" spans="2:8" ht="17.850000000000001" customHeight="1" x14ac:dyDescent="0.4">
      <c r="B595" s="20"/>
      <c r="C595" s="21"/>
      <c r="D595" s="21"/>
      <c r="E595" s="115"/>
      <c r="F595" s="115"/>
      <c r="G595" s="22"/>
      <c r="H595" s="7"/>
    </row>
    <row r="596" spans="2:8" ht="17.850000000000001" customHeight="1" x14ac:dyDescent="0.4">
      <c r="B596" s="17"/>
      <c r="C596" s="18"/>
      <c r="D596" s="18"/>
      <c r="E596" s="114"/>
      <c r="F596" s="114"/>
      <c r="G596" s="19"/>
      <c r="H596" s="7"/>
    </row>
    <row r="597" spans="2:8" ht="17.850000000000001" customHeight="1" x14ac:dyDescent="0.4">
      <c r="B597" s="20"/>
      <c r="C597" s="21"/>
      <c r="D597" s="21"/>
      <c r="E597" s="115"/>
      <c r="F597" s="115"/>
      <c r="G597" s="22"/>
      <c r="H597" s="7"/>
    </row>
    <row r="598" spans="2:8" ht="17.850000000000001" customHeight="1" x14ac:dyDescent="0.4">
      <c r="B598" s="17"/>
      <c r="C598" s="18"/>
      <c r="D598" s="18"/>
      <c r="E598" s="114"/>
      <c r="F598" s="114"/>
      <c r="G598" s="19"/>
      <c r="H598" s="7"/>
    </row>
    <row r="599" spans="2:8" ht="17.850000000000001" customHeight="1" x14ac:dyDescent="0.4">
      <c r="B599" s="20"/>
      <c r="C599" s="21"/>
      <c r="D599" s="21"/>
      <c r="E599" s="115"/>
      <c r="F599" s="115"/>
      <c r="G599" s="22"/>
      <c r="H599" s="7"/>
    </row>
    <row r="600" spans="2:8" ht="17.850000000000001" customHeight="1" x14ac:dyDescent="0.4">
      <c r="B600" s="17"/>
      <c r="C600" s="18"/>
      <c r="D600" s="18"/>
      <c r="E600" s="114"/>
      <c r="F600" s="114"/>
      <c r="G600" s="19"/>
      <c r="H600" s="7"/>
    </row>
    <row r="601" spans="2:8" ht="17.850000000000001" customHeight="1" x14ac:dyDescent="0.4">
      <c r="B601" s="20"/>
      <c r="C601" s="21"/>
      <c r="D601" s="21"/>
      <c r="E601" s="115"/>
      <c r="F601" s="115"/>
      <c r="G601" s="22"/>
      <c r="H601" s="7"/>
    </row>
    <row r="602" spans="2:8" ht="17.850000000000001" customHeight="1" x14ac:dyDescent="0.4">
      <c r="B602" s="17"/>
      <c r="C602" s="18"/>
      <c r="D602" s="18"/>
      <c r="E602" s="114"/>
      <c r="F602" s="114"/>
      <c r="G602" s="19"/>
      <c r="H602" s="7"/>
    </row>
    <row r="603" spans="2:8" ht="17.850000000000001" customHeight="1" x14ac:dyDescent="0.4">
      <c r="B603" s="20"/>
      <c r="C603" s="21"/>
      <c r="D603" s="21"/>
      <c r="E603" s="115"/>
      <c r="F603" s="115"/>
      <c r="G603" s="22"/>
      <c r="H603" s="7"/>
    </row>
    <row r="604" spans="2:8" ht="17.850000000000001" customHeight="1" x14ac:dyDescent="0.4">
      <c r="B604" s="17"/>
      <c r="C604" s="18"/>
      <c r="D604" s="18"/>
      <c r="E604" s="114"/>
      <c r="F604" s="114"/>
      <c r="G604" s="19"/>
      <c r="H604" s="7"/>
    </row>
    <row r="605" spans="2:8" ht="17.850000000000001" customHeight="1" x14ac:dyDescent="0.4">
      <c r="B605" s="20"/>
      <c r="C605" s="21"/>
      <c r="D605" s="21"/>
      <c r="E605" s="115"/>
      <c r="F605" s="115"/>
      <c r="G605" s="22"/>
      <c r="H605" s="7"/>
    </row>
    <row r="606" spans="2:8" ht="17.850000000000001" customHeight="1" x14ac:dyDescent="0.4">
      <c r="B606" s="17"/>
      <c r="C606" s="18"/>
      <c r="D606" s="18"/>
      <c r="E606" s="114"/>
      <c r="F606" s="114"/>
      <c r="G606" s="19"/>
      <c r="H606" s="7"/>
    </row>
    <row r="607" spans="2:8" ht="17.850000000000001" customHeight="1" x14ac:dyDescent="0.4">
      <c r="B607" s="20"/>
      <c r="C607" s="21"/>
      <c r="D607" s="21"/>
      <c r="E607" s="115"/>
      <c r="F607" s="115"/>
      <c r="G607" s="22"/>
      <c r="H607" s="7"/>
    </row>
    <row r="608" spans="2:8" ht="17.850000000000001" customHeight="1" x14ac:dyDescent="0.4">
      <c r="B608" s="17"/>
      <c r="C608" s="18"/>
      <c r="D608" s="18"/>
      <c r="E608" s="114"/>
      <c r="F608" s="114"/>
      <c r="G608" s="19"/>
      <c r="H608" s="7"/>
    </row>
    <row r="609" spans="2:8" ht="17.850000000000001" customHeight="1" x14ac:dyDescent="0.4">
      <c r="B609" s="20"/>
      <c r="C609" s="21"/>
      <c r="D609" s="21"/>
      <c r="E609" s="115"/>
      <c r="F609" s="115"/>
      <c r="G609" s="22"/>
      <c r="H609" s="7"/>
    </row>
    <row r="610" spans="2:8" ht="17.850000000000001" customHeight="1" x14ac:dyDescent="0.4">
      <c r="B610" s="17"/>
      <c r="C610" s="18"/>
      <c r="D610" s="18"/>
      <c r="E610" s="114"/>
      <c r="F610" s="114"/>
      <c r="G610" s="19"/>
      <c r="H610" s="7"/>
    </row>
    <row r="611" spans="2:8" ht="17.850000000000001" customHeight="1" x14ac:dyDescent="0.4">
      <c r="B611" s="20"/>
      <c r="C611" s="21"/>
      <c r="D611" s="21"/>
      <c r="E611" s="115"/>
      <c r="F611" s="115"/>
      <c r="G611" s="22"/>
      <c r="H611" s="7"/>
    </row>
    <row r="612" spans="2:8" ht="17.850000000000001" customHeight="1" x14ac:dyDescent="0.4">
      <c r="B612" s="17"/>
      <c r="C612" s="18"/>
      <c r="D612" s="18"/>
      <c r="E612" s="114"/>
      <c r="F612" s="114"/>
      <c r="G612" s="19"/>
      <c r="H612" s="7"/>
    </row>
    <row r="613" spans="2:8" ht="17.850000000000001" customHeight="1" x14ac:dyDescent="0.4">
      <c r="B613" s="20"/>
      <c r="C613" s="21"/>
      <c r="D613" s="21"/>
      <c r="E613" s="115"/>
      <c r="F613" s="115"/>
      <c r="G613" s="22"/>
      <c r="H613" s="7"/>
    </row>
    <row r="614" spans="2:8" ht="17.850000000000001" customHeight="1" x14ac:dyDescent="0.4">
      <c r="B614" s="17"/>
      <c r="C614" s="18"/>
      <c r="D614" s="18"/>
      <c r="E614" s="114"/>
      <c r="F614" s="114"/>
      <c r="G614" s="19"/>
      <c r="H614" s="7"/>
    </row>
    <row r="615" spans="2:8" ht="17.850000000000001" customHeight="1" x14ac:dyDescent="0.4">
      <c r="B615" s="20"/>
      <c r="C615" s="21"/>
      <c r="D615" s="21"/>
      <c r="E615" s="115"/>
      <c r="F615" s="115"/>
      <c r="G615" s="22"/>
      <c r="H615" s="7"/>
    </row>
    <row r="616" spans="2:8" ht="17.850000000000001" customHeight="1" x14ac:dyDescent="0.4">
      <c r="B616" s="17"/>
      <c r="C616" s="18"/>
      <c r="D616" s="18"/>
      <c r="E616" s="114"/>
      <c r="F616" s="114"/>
      <c r="G616" s="19"/>
      <c r="H616" s="7"/>
    </row>
    <row r="617" spans="2:8" ht="17.850000000000001" customHeight="1" x14ac:dyDescent="0.4">
      <c r="B617" s="20"/>
      <c r="C617" s="21"/>
      <c r="D617" s="21"/>
      <c r="E617" s="115"/>
      <c r="F617" s="115"/>
      <c r="G617" s="22"/>
      <c r="H617" s="7"/>
    </row>
    <row r="618" spans="2:8" ht="17.850000000000001" customHeight="1" x14ac:dyDescent="0.4">
      <c r="B618" s="17"/>
      <c r="C618" s="18"/>
      <c r="D618" s="18"/>
      <c r="E618" s="114"/>
      <c r="F618" s="114"/>
      <c r="G618" s="19"/>
      <c r="H618" s="7"/>
    </row>
    <row r="619" spans="2:8" ht="17.850000000000001" customHeight="1" x14ac:dyDescent="0.4">
      <c r="B619" s="20"/>
      <c r="C619" s="21"/>
      <c r="D619" s="21"/>
      <c r="E619" s="115"/>
      <c r="F619" s="115"/>
      <c r="G619" s="22"/>
      <c r="H619" s="7"/>
    </row>
    <row r="620" spans="2:8" ht="17.850000000000001" customHeight="1" x14ac:dyDescent="0.4">
      <c r="B620" s="17"/>
      <c r="C620" s="18"/>
      <c r="D620" s="18"/>
      <c r="E620" s="114"/>
      <c r="F620" s="114"/>
      <c r="G620" s="19"/>
      <c r="H620" s="7"/>
    </row>
    <row r="621" spans="2:8" ht="17.850000000000001" customHeight="1" x14ac:dyDescent="0.4">
      <c r="B621" s="20"/>
      <c r="C621" s="21"/>
      <c r="D621" s="21"/>
      <c r="E621" s="115"/>
      <c r="F621" s="115"/>
      <c r="G621" s="22"/>
      <c r="H621" s="7"/>
    </row>
    <row r="622" spans="2:8" ht="17.850000000000001" customHeight="1" x14ac:dyDescent="0.4">
      <c r="B622" s="17"/>
      <c r="C622" s="18"/>
      <c r="D622" s="18"/>
      <c r="E622" s="114"/>
      <c r="F622" s="114"/>
      <c r="G622" s="19"/>
      <c r="H622" s="7"/>
    </row>
    <row r="623" spans="2:8" ht="17.850000000000001" customHeight="1" x14ac:dyDescent="0.4">
      <c r="B623" s="20"/>
      <c r="C623" s="21"/>
      <c r="D623" s="21"/>
      <c r="E623" s="115"/>
      <c r="F623" s="115"/>
      <c r="G623" s="22"/>
      <c r="H623" s="7"/>
    </row>
    <row r="624" spans="2:8" ht="17.850000000000001" customHeight="1" x14ac:dyDescent="0.4">
      <c r="B624" s="17"/>
      <c r="C624" s="18"/>
      <c r="D624" s="18"/>
      <c r="E624" s="114"/>
      <c r="F624" s="114"/>
      <c r="G624" s="19"/>
      <c r="H624" s="7"/>
    </row>
    <row r="625" spans="2:8" ht="17.850000000000001" customHeight="1" x14ac:dyDescent="0.4">
      <c r="B625" s="20"/>
      <c r="C625" s="21"/>
      <c r="D625" s="21"/>
      <c r="E625" s="115"/>
      <c r="F625" s="115"/>
      <c r="G625" s="22"/>
      <c r="H625" s="7"/>
    </row>
    <row r="626" spans="2:8" ht="17.850000000000001" customHeight="1" x14ac:dyDescent="0.4">
      <c r="B626" s="17"/>
      <c r="C626" s="18"/>
      <c r="D626" s="18"/>
      <c r="E626" s="114"/>
      <c r="F626" s="114"/>
      <c r="G626" s="19"/>
      <c r="H626" s="7"/>
    </row>
    <row r="627" spans="2:8" ht="17.850000000000001" customHeight="1" x14ac:dyDescent="0.4">
      <c r="B627" s="20"/>
      <c r="C627" s="21"/>
      <c r="D627" s="21"/>
      <c r="E627" s="115"/>
      <c r="F627" s="115"/>
      <c r="G627" s="22"/>
      <c r="H627" s="7"/>
    </row>
    <row r="628" spans="2:8" ht="17.850000000000001" customHeight="1" x14ac:dyDescent="0.4">
      <c r="B628" s="17"/>
      <c r="C628" s="18"/>
      <c r="D628" s="18"/>
      <c r="E628" s="114"/>
      <c r="F628" s="114"/>
      <c r="G628" s="19"/>
      <c r="H628" s="7"/>
    </row>
    <row r="629" spans="2:8" ht="17.850000000000001" customHeight="1" x14ac:dyDescent="0.4">
      <c r="B629" s="20"/>
      <c r="C629" s="21"/>
      <c r="D629" s="21"/>
      <c r="E629" s="115"/>
      <c r="F629" s="115"/>
      <c r="G629" s="22"/>
      <c r="H629" s="7"/>
    </row>
    <row r="630" spans="2:8" ht="17.850000000000001" customHeight="1" x14ac:dyDescent="0.4">
      <c r="B630" s="17"/>
      <c r="C630" s="18"/>
      <c r="D630" s="18"/>
      <c r="E630" s="114"/>
      <c r="F630" s="114"/>
      <c r="G630" s="19"/>
      <c r="H630" s="7"/>
    </row>
    <row r="631" spans="2:8" ht="17.850000000000001" customHeight="1" x14ac:dyDescent="0.4">
      <c r="B631" s="20"/>
      <c r="C631" s="21"/>
      <c r="D631" s="21"/>
      <c r="E631" s="115"/>
      <c r="F631" s="115"/>
      <c r="G631" s="22"/>
      <c r="H631" s="7"/>
    </row>
    <row r="632" spans="2:8" ht="17.850000000000001" customHeight="1" x14ac:dyDescent="0.4">
      <c r="B632" s="17"/>
      <c r="C632" s="18"/>
      <c r="D632" s="18"/>
      <c r="E632" s="114"/>
      <c r="F632" s="114"/>
      <c r="G632" s="19"/>
      <c r="H632" s="7"/>
    </row>
    <row r="633" spans="2:8" ht="17.850000000000001" customHeight="1" x14ac:dyDescent="0.4">
      <c r="B633" s="20"/>
      <c r="C633" s="21"/>
      <c r="D633" s="21"/>
      <c r="E633" s="115"/>
      <c r="F633" s="115"/>
      <c r="G633" s="22"/>
      <c r="H633" s="7"/>
    </row>
    <row r="634" spans="2:8" ht="17.850000000000001" customHeight="1" x14ac:dyDescent="0.4">
      <c r="B634" s="17"/>
      <c r="C634" s="18"/>
      <c r="D634" s="18"/>
      <c r="E634" s="114"/>
      <c r="F634" s="114"/>
      <c r="G634" s="19"/>
      <c r="H634" s="7"/>
    </row>
    <row r="635" spans="2:8" ht="17.850000000000001" customHeight="1" x14ac:dyDescent="0.4">
      <c r="B635" s="20"/>
      <c r="C635" s="21"/>
      <c r="D635" s="21"/>
      <c r="E635" s="115"/>
      <c r="F635" s="115"/>
      <c r="G635" s="22"/>
      <c r="H635" s="7"/>
    </row>
    <row r="636" spans="2:8" ht="17.850000000000001" customHeight="1" x14ac:dyDescent="0.4">
      <c r="B636" s="17"/>
      <c r="C636" s="18"/>
      <c r="D636" s="18"/>
      <c r="E636" s="114"/>
      <c r="F636" s="114"/>
      <c r="G636" s="19"/>
      <c r="H636" s="7"/>
    </row>
    <row r="637" spans="2:8" ht="17.850000000000001" customHeight="1" x14ac:dyDescent="0.4">
      <c r="B637" s="20"/>
      <c r="C637" s="21"/>
      <c r="D637" s="21"/>
      <c r="E637" s="115"/>
      <c r="F637" s="115"/>
      <c r="G637" s="22"/>
      <c r="H637" s="7"/>
    </row>
    <row r="638" spans="2:8" ht="17.850000000000001" customHeight="1" x14ac:dyDescent="0.4">
      <c r="B638" s="17"/>
      <c r="C638" s="18"/>
      <c r="D638" s="18"/>
      <c r="E638" s="114"/>
      <c r="F638" s="114"/>
      <c r="G638" s="19"/>
      <c r="H638" s="7"/>
    </row>
    <row r="639" spans="2:8" ht="17.850000000000001" customHeight="1" x14ac:dyDescent="0.4">
      <c r="B639" s="20"/>
      <c r="C639" s="21"/>
      <c r="D639" s="21"/>
      <c r="E639" s="115"/>
      <c r="F639" s="115"/>
      <c r="G639" s="22"/>
      <c r="H639" s="7"/>
    </row>
    <row r="640" spans="2:8" ht="17.850000000000001" customHeight="1" x14ac:dyDescent="0.4">
      <c r="B640" s="17"/>
      <c r="C640" s="18"/>
      <c r="D640" s="18"/>
      <c r="E640" s="114"/>
      <c r="F640" s="114"/>
      <c r="G640" s="19"/>
      <c r="H640" s="7"/>
    </row>
    <row r="641" spans="2:8" ht="17.850000000000001" customHeight="1" x14ac:dyDescent="0.4">
      <c r="B641" s="20"/>
      <c r="C641" s="21"/>
      <c r="D641" s="21"/>
      <c r="E641" s="115"/>
      <c r="F641" s="115"/>
      <c r="G641" s="22"/>
      <c r="H641" s="7"/>
    </row>
    <row r="642" spans="2:8" ht="17.850000000000001" customHeight="1" x14ac:dyDescent="0.4">
      <c r="B642" s="17"/>
      <c r="C642" s="18"/>
      <c r="D642" s="18"/>
      <c r="E642" s="114"/>
      <c r="F642" s="114"/>
      <c r="G642" s="19"/>
      <c r="H642" s="7"/>
    </row>
    <row r="643" spans="2:8" ht="17.850000000000001" customHeight="1" x14ac:dyDescent="0.4">
      <c r="B643" s="20"/>
      <c r="C643" s="21"/>
      <c r="D643" s="21"/>
      <c r="E643" s="115"/>
      <c r="F643" s="115"/>
      <c r="G643" s="22"/>
      <c r="H643" s="7"/>
    </row>
    <row r="644" spans="2:8" ht="17.850000000000001" customHeight="1" x14ac:dyDescent="0.4">
      <c r="B644" s="23"/>
      <c r="C644" s="24"/>
      <c r="D644" s="24"/>
      <c r="E644" s="116"/>
      <c r="F644" s="116"/>
      <c r="G644" s="25"/>
      <c r="H644" s="7"/>
    </row>
    <row r="645" spans="2:8" ht="17.850000000000001" customHeight="1" x14ac:dyDescent="0.4">
      <c r="B645" s="23"/>
      <c r="C645" s="24"/>
      <c r="D645" s="24"/>
      <c r="E645" s="116"/>
      <c r="F645" s="116"/>
      <c r="G645" s="25"/>
      <c r="H645" s="7"/>
    </row>
    <row r="646" spans="2:8" ht="17.850000000000001" customHeight="1" x14ac:dyDescent="0.4">
      <c r="B646" s="23"/>
      <c r="C646" s="24"/>
      <c r="D646" s="24"/>
      <c r="E646" s="116"/>
      <c r="F646" s="116"/>
      <c r="G646" s="25"/>
      <c r="H646" s="7"/>
    </row>
    <row r="647" spans="2:8" ht="17.850000000000001" customHeight="1" x14ac:dyDescent="0.4">
      <c r="B647" s="23"/>
      <c r="C647" s="24"/>
      <c r="D647" s="24"/>
      <c r="E647" s="116"/>
      <c r="F647" s="116"/>
      <c r="G647" s="25"/>
      <c r="H647" s="7"/>
    </row>
    <row r="648" spans="2:8" ht="17.850000000000001" customHeight="1" x14ac:dyDescent="0.4">
      <c r="B648" s="23"/>
      <c r="C648" s="24"/>
      <c r="D648" s="24"/>
      <c r="E648" s="116"/>
      <c r="F648" s="116"/>
      <c r="G648" s="25"/>
      <c r="H648" s="7"/>
    </row>
    <row r="649" spans="2:8" ht="17.850000000000001" customHeight="1" x14ac:dyDescent="0.4">
      <c r="B649" s="23"/>
      <c r="C649" s="24"/>
      <c r="D649" s="24"/>
      <c r="E649" s="116"/>
      <c r="F649" s="116"/>
      <c r="G649" s="25"/>
      <c r="H649" s="7"/>
    </row>
    <row r="650" spans="2:8" ht="17.850000000000001" customHeight="1" x14ac:dyDescent="0.4">
      <c r="B650" s="23"/>
      <c r="C650" s="24"/>
      <c r="D650" s="24"/>
      <c r="E650" s="116"/>
      <c r="F650" s="116"/>
      <c r="G650" s="25"/>
      <c r="H650" s="7"/>
    </row>
    <row r="651" spans="2:8" ht="17.850000000000001" customHeight="1" x14ac:dyDescent="0.4">
      <c r="B651" s="23"/>
      <c r="C651" s="24"/>
      <c r="D651" s="24"/>
      <c r="E651" s="116"/>
      <c r="F651" s="116"/>
      <c r="G651" s="25"/>
      <c r="H651" s="7"/>
    </row>
    <row r="652" spans="2:8" ht="17.850000000000001" customHeight="1" x14ac:dyDescent="0.4">
      <c r="B652" s="23"/>
      <c r="C652" s="24"/>
      <c r="D652" s="24"/>
      <c r="E652" s="116"/>
      <c r="F652" s="116"/>
      <c r="G652" s="25"/>
      <c r="H652" s="7"/>
    </row>
    <row r="653" spans="2:8" ht="17.850000000000001" customHeight="1" x14ac:dyDescent="0.4">
      <c r="B653" s="23"/>
      <c r="C653" s="24"/>
      <c r="D653" s="24"/>
      <c r="E653" s="116"/>
      <c r="F653" s="116"/>
      <c r="G653" s="25"/>
      <c r="H653" s="7"/>
    </row>
    <row r="654" spans="2:8" ht="17.850000000000001" customHeight="1" x14ac:dyDescent="0.4">
      <c r="B654" s="23"/>
      <c r="C654" s="24"/>
      <c r="D654" s="24"/>
      <c r="E654" s="116"/>
      <c r="F654" s="116"/>
      <c r="G654" s="25"/>
      <c r="H654" s="7"/>
    </row>
    <row r="655" spans="2:8" ht="17.850000000000001" customHeight="1" x14ac:dyDescent="0.4">
      <c r="B655" s="23"/>
      <c r="C655" s="24"/>
      <c r="D655" s="24"/>
      <c r="E655" s="116"/>
      <c r="F655" s="116"/>
      <c r="G655" s="25"/>
      <c r="H655" s="7"/>
    </row>
    <row r="656" spans="2:8" ht="17.850000000000001" customHeight="1" x14ac:dyDescent="0.4">
      <c r="B656" s="23"/>
      <c r="C656" s="24"/>
      <c r="D656" s="24"/>
      <c r="E656" s="116"/>
      <c r="F656" s="116"/>
      <c r="G656" s="25"/>
      <c r="H656" s="7"/>
    </row>
    <row r="657" spans="2:8" ht="17.850000000000001" customHeight="1" x14ac:dyDescent="0.4">
      <c r="B657" s="23"/>
      <c r="C657" s="24"/>
      <c r="D657" s="24"/>
      <c r="E657" s="116"/>
      <c r="F657" s="116"/>
      <c r="G657" s="25"/>
      <c r="H657" s="7"/>
    </row>
    <row r="658" spans="2:8" ht="17.850000000000001" customHeight="1" x14ac:dyDescent="0.4">
      <c r="B658" s="23"/>
      <c r="C658" s="24"/>
      <c r="D658" s="24"/>
      <c r="E658" s="116"/>
      <c r="F658" s="116"/>
      <c r="G658" s="25"/>
      <c r="H658" s="7"/>
    </row>
    <row r="659" spans="2:8" ht="17.850000000000001" customHeight="1" x14ac:dyDescent="0.4">
      <c r="B659" s="23"/>
      <c r="C659" s="24"/>
      <c r="D659" s="24"/>
      <c r="E659" s="116"/>
      <c r="F659" s="116"/>
      <c r="G659" s="25"/>
      <c r="H659" s="7"/>
    </row>
    <row r="660" spans="2:8" ht="17.850000000000001" customHeight="1" x14ac:dyDescent="0.4">
      <c r="B660" s="23"/>
      <c r="C660" s="24"/>
      <c r="D660" s="24"/>
      <c r="E660" s="116"/>
      <c r="F660" s="116"/>
      <c r="G660" s="25"/>
      <c r="H660" s="7"/>
    </row>
    <row r="661" spans="2:8" ht="17.850000000000001" customHeight="1" x14ac:dyDescent="0.4">
      <c r="B661" s="23"/>
      <c r="C661" s="24"/>
      <c r="D661" s="24"/>
      <c r="E661" s="116"/>
      <c r="F661" s="116"/>
      <c r="G661" s="25"/>
      <c r="H661" s="7"/>
    </row>
    <row r="662" spans="2:8" ht="17.850000000000001" customHeight="1" x14ac:dyDescent="0.4">
      <c r="B662" s="23"/>
      <c r="C662" s="24"/>
      <c r="D662" s="24"/>
      <c r="E662" s="116"/>
      <c r="F662" s="116"/>
      <c r="G662" s="25"/>
      <c r="H662" s="7"/>
    </row>
    <row r="663" spans="2:8" ht="17.850000000000001" customHeight="1" x14ac:dyDescent="0.4">
      <c r="B663" s="23"/>
      <c r="C663" s="24"/>
      <c r="D663" s="24"/>
      <c r="E663" s="116"/>
      <c r="F663" s="116"/>
      <c r="G663" s="25"/>
      <c r="H663" s="7"/>
    </row>
    <row r="664" spans="2:8" ht="17.850000000000001" customHeight="1" x14ac:dyDescent="0.4">
      <c r="B664" s="23"/>
      <c r="C664" s="24"/>
      <c r="D664" s="24"/>
      <c r="E664" s="116"/>
      <c r="F664" s="116"/>
      <c r="G664" s="25"/>
      <c r="H664" s="7"/>
    </row>
    <row r="665" spans="2:8" ht="17.850000000000001" customHeight="1" x14ac:dyDescent="0.4">
      <c r="B665" s="23"/>
      <c r="C665" s="24"/>
      <c r="D665" s="24"/>
      <c r="E665" s="116"/>
      <c r="F665" s="116"/>
      <c r="G665" s="25"/>
      <c r="H665" s="7"/>
    </row>
    <row r="666" spans="2:8" ht="17.850000000000001" customHeight="1" x14ac:dyDescent="0.4">
      <c r="B666" s="23"/>
      <c r="C666" s="24"/>
      <c r="D666" s="24"/>
      <c r="E666" s="116"/>
      <c r="F666" s="116"/>
      <c r="G666" s="25"/>
      <c r="H666" s="7"/>
    </row>
    <row r="667" spans="2:8" ht="17.850000000000001" customHeight="1" x14ac:dyDescent="0.4">
      <c r="B667" s="23"/>
      <c r="C667" s="24"/>
      <c r="D667" s="24"/>
      <c r="E667" s="116"/>
      <c r="F667" s="116"/>
      <c r="G667" s="25"/>
      <c r="H667" s="7"/>
    </row>
    <row r="668" spans="2:8" ht="17.850000000000001" customHeight="1" x14ac:dyDescent="0.4">
      <c r="B668" s="23"/>
      <c r="C668" s="24"/>
      <c r="D668" s="24"/>
      <c r="E668" s="116"/>
      <c r="F668" s="116"/>
      <c r="G668" s="25"/>
      <c r="H668" s="7"/>
    </row>
    <row r="669" spans="2:8" ht="17.850000000000001" customHeight="1" x14ac:dyDescent="0.4">
      <c r="B669" s="23"/>
      <c r="C669" s="24"/>
      <c r="D669" s="24"/>
      <c r="E669" s="116"/>
      <c r="F669" s="116"/>
      <c r="G669" s="25"/>
      <c r="H669" s="7"/>
    </row>
    <row r="670" spans="2:8" ht="17.850000000000001" customHeight="1" x14ac:dyDescent="0.4">
      <c r="B670" s="23"/>
      <c r="C670" s="24"/>
      <c r="D670" s="24"/>
      <c r="E670" s="116"/>
      <c r="F670" s="116"/>
      <c r="G670" s="25"/>
      <c r="H670" s="7"/>
    </row>
    <row r="671" spans="2:8" ht="17.850000000000001" customHeight="1" x14ac:dyDescent="0.4">
      <c r="B671" s="23"/>
      <c r="C671" s="24"/>
      <c r="D671" s="24"/>
      <c r="E671" s="116"/>
      <c r="F671" s="116"/>
      <c r="G671" s="25"/>
      <c r="H671" s="7"/>
    </row>
    <row r="672" spans="2:8" ht="17.850000000000001" customHeight="1" x14ac:dyDescent="0.4">
      <c r="B672" s="23"/>
      <c r="C672" s="24"/>
      <c r="D672" s="24"/>
      <c r="E672" s="116"/>
      <c r="F672" s="116"/>
      <c r="G672" s="25"/>
      <c r="H672" s="7"/>
    </row>
    <row r="673" spans="2:8" ht="17.850000000000001" customHeight="1" x14ac:dyDescent="0.4">
      <c r="B673" s="23"/>
      <c r="C673" s="24"/>
      <c r="D673" s="24"/>
      <c r="E673" s="116"/>
      <c r="F673" s="116"/>
      <c r="G673" s="25"/>
      <c r="H673" s="7"/>
    </row>
    <row r="674" spans="2:8" ht="17.850000000000001" customHeight="1" x14ac:dyDescent="0.4">
      <c r="B674" s="23"/>
      <c r="C674" s="24"/>
      <c r="D674" s="24"/>
      <c r="E674" s="116"/>
      <c r="F674" s="116"/>
      <c r="G674" s="25"/>
      <c r="H674" s="7"/>
    </row>
    <row r="675" spans="2:8" ht="17.850000000000001" customHeight="1" x14ac:dyDescent="0.4">
      <c r="B675" s="23"/>
      <c r="C675" s="24"/>
      <c r="D675" s="24"/>
      <c r="E675" s="116"/>
      <c r="F675" s="116"/>
      <c r="G675" s="25"/>
      <c r="H675" s="7"/>
    </row>
    <row r="676" spans="2:8" ht="17.850000000000001" customHeight="1" x14ac:dyDescent="0.4">
      <c r="B676" s="23"/>
      <c r="C676" s="24"/>
      <c r="D676" s="24"/>
      <c r="E676" s="116"/>
      <c r="F676" s="116"/>
      <c r="G676" s="25"/>
      <c r="H676" s="7"/>
    </row>
    <row r="677" spans="2:8" ht="17.850000000000001" customHeight="1" x14ac:dyDescent="0.4">
      <c r="B677" s="23"/>
      <c r="C677" s="24"/>
      <c r="D677" s="24"/>
      <c r="E677" s="116"/>
      <c r="F677" s="116"/>
      <c r="G677" s="25"/>
      <c r="H677" s="7"/>
    </row>
    <row r="678" spans="2:8" ht="17.850000000000001" customHeight="1" x14ac:dyDescent="0.4">
      <c r="B678" s="23"/>
      <c r="C678" s="24"/>
      <c r="D678" s="24"/>
      <c r="E678" s="116"/>
      <c r="F678" s="116"/>
      <c r="G678" s="25"/>
      <c r="H678" s="7"/>
    </row>
    <row r="679" spans="2:8" ht="17.850000000000001" customHeight="1" x14ac:dyDescent="0.4">
      <c r="B679" s="23"/>
      <c r="C679" s="24"/>
      <c r="D679" s="24"/>
      <c r="E679" s="116"/>
      <c r="F679" s="116"/>
      <c r="G679" s="25"/>
      <c r="H679" s="7"/>
    </row>
    <row r="680" spans="2:8" ht="17.850000000000001" customHeight="1" x14ac:dyDescent="0.4">
      <c r="B680" s="23"/>
      <c r="C680" s="24"/>
      <c r="D680" s="24"/>
      <c r="E680" s="116"/>
      <c r="F680" s="116"/>
      <c r="G680" s="25"/>
      <c r="H680" s="7"/>
    </row>
    <row r="681" spans="2:8" ht="17.850000000000001" customHeight="1" x14ac:dyDescent="0.4">
      <c r="B681" s="23"/>
      <c r="C681" s="24"/>
      <c r="D681" s="24"/>
      <c r="E681" s="116"/>
      <c r="F681" s="116"/>
      <c r="G681" s="25"/>
      <c r="H681" s="7"/>
    </row>
    <row r="682" spans="2:8" ht="17.850000000000001" customHeight="1" x14ac:dyDescent="0.4">
      <c r="B682" s="23"/>
      <c r="C682" s="24"/>
      <c r="D682" s="24"/>
      <c r="E682" s="116"/>
      <c r="F682" s="116"/>
      <c r="G682" s="25"/>
      <c r="H682" s="7"/>
    </row>
    <row r="683" spans="2:8" ht="17.850000000000001" customHeight="1" x14ac:dyDescent="0.4">
      <c r="B683" s="23"/>
      <c r="C683" s="24"/>
      <c r="D683" s="24"/>
      <c r="E683" s="116"/>
      <c r="F683" s="116"/>
      <c r="G683" s="25"/>
      <c r="H683" s="7"/>
    </row>
    <row r="684" spans="2:8" ht="17.850000000000001" customHeight="1" x14ac:dyDescent="0.4">
      <c r="B684" s="23"/>
      <c r="C684" s="24"/>
      <c r="D684" s="24"/>
      <c r="E684" s="116"/>
      <c r="F684" s="116"/>
      <c r="G684" s="25"/>
      <c r="H684" s="7"/>
    </row>
    <row r="685" spans="2:8" ht="17.850000000000001" customHeight="1" x14ac:dyDescent="0.4">
      <c r="B685" s="23"/>
      <c r="C685" s="24"/>
      <c r="D685" s="24"/>
      <c r="E685" s="116"/>
      <c r="F685" s="116"/>
      <c r="G685" s="25"/>
      <c r="H685" s="7"/>
    </row>
    <row r="686" spans="2:8" ht="17.850000000000001" customHeight="1" x14ac:dyDescent="0.4">
      <c r="B686" s="23"/>
      <c r="C686" s="24"/>
      <c r="D686" s="24"/>
      <c r="E686" s="116"/>
      <c r="F686" s="116"/>
      <c r="G686" s="25"/>
      <c r="H686" s="7"/>
    </row>
    <row r="687" spans="2:8" ht="17.850000000000001" customHeight="1" x14ac:dyDescent="0.4">
      <c r="B687" s="23"/>
      <c r="C687" s="24"/>
      <c r="D687" s="24"/>
      <c r="E687" s="116"/>
      <c r="F687" s="116"/>
      <c r="G687" s="25"/>
      <c r="H687" s="7"/>
    </row>
    <row r="688" spans="2:8" ht="17.850000000000001" customHeight="1" x14ac:dyDescent="0.4">
      <c r="B688" s="23"/>
      <c r="C688" s="24"/>
      <c r="D688" s="24"/>
      <c r="E688" s="116"/>
      <c r="F688" s="116"/>
      <c r="G688" s="25"/>
      <c r="H688" s="7"/>
    </row>
    <row r="689" spans="2:8" ht="17.850000000000001" customHeight="1" x14ac:dyDescent="0.4">
      <c r="B689" s="23"/>
      <c r="C689" s="24"/>
      <c r="D689" s="24"/>
      <c r="E689" s="116"/>
      <c r="F689" s="116"/>
      <c r="G689" s="25"/>
      <c r="H689" s="7"/>
    </row>
    <row r="690" spans="2:8" ht="17.850000000000001" customHeight="1" x14ac:dyDescent="0.4">
      <c r="B690" s="23"/>
      <c r="C690" s="24"/>
      <c r="D690" s="24"/>
      <c r="E690" s="116"/>
      <c r="F690" s="116"/>
      <c r="G690" s="25"/>
      <c r="H690" s="7"/>
    </row>
    <row r="691" spans="2:8" ht="17.850000000000001" customHeight="1" x14ac:dyDescent="0.4">
      <c r="B691" s="23"/>
      <c r="C691" s="24"/>
      <c r="D691" s="24"/>
      <c r="E691" s="116"/>
      <c r="F691" s="116"/>
      <c r="G691" s="25"/>
      <c r="H691" s="7"/>
    </row>
    <row r="692" spans="2:8" ht="17.850000000000001" customHeight="1" x14ac:dyDescent="0.4">
      <c r="B692" s="23"/>
      <c r="C692" s="24"/>
      <c r="D692" s="24"/>
      <c r="E692" s="116"/>
      <c r="F692" s="116"/>
      <c r="G692" s="25"/>
      <c r="H692" s="7"/>
    </row>
    <row r="693" spans="2:8" ht="17.850000000000001" customHeight="1" x14ac:dyDescent="0.4">
      <c r="B693" s="23"/>
      <c r="C693" s="24"/>
      <c r="D693" s="24"/>
      <c r="E693" s="116"/>
      <c r="F693" s="116"/>
      <c r="G693" s="25"/>
      <c r="H693" s="7"/>
    </row>
    <row r="694" spans="2:8" ht="17.850000000000001" customHeight="1" x14ac:dyDescent="0.4">
      <c r="B694" s="23"/>
      <c r="C694" s="24"/>
      <c r="D694" s="24"/>
      <c r="E694" s="116"/>
      <c r="F694" s="116"/>
      <c r="G694" s="25"/>
      <c r="H694" s="7"/>
    </row>
    <row r="695" spans="2:8" ht="17.850000000000001" customHeight="1" x14ac:dyDescent="0.4">
      <c r="B695" s="23"/>
      <c r="C695" s="24"/>
      <c r="D695" s="24"/>
      <c r="E695" s="116"/>
      <c r="F695" s="116"/>
      <c r="G695" s="25"/>
      <c r="H695" s="7"/>
    </row>
    <row r="696" spans="2:8" ht="17.850000000000001" customHeight="1" x14ac:dyDescent="0.4">
      <c r="B696" s="23"/>
      <c r="C696" s="24"/>
      <c r="D696" s="24"/>
      <c r="E696" s="116"/>
      <c r="F696" s="116"/>
      <c r="G696" s="25"/>
      <c r="H696" s="7"/>
    </row>
    <row r="697" spans="2:8" ht="17.850000000000001" customHeight="1" x14ac:dyDescent="0.4">
      <c r="B697" s="23"/>
      <c r="C697" s="24"/>
      <c r="D697" s="24"/>
      <c r="E697" s="116"/>
      <c r="F697" s="116"/>
      <c r="G697" s="25"/>
      <c r="H697" s="7"/>
    </row>
    <row r="698" spans="2:8" ht="17.850000000000001" customHeight="1" x14ac:dyDescent="0.4">
      <c r="B698" s="23"/>
      <c r="C698" s="24"/>
      <c r="D698" s="24"/>
      <c r="E698" s="116"/>
      <c r="F698" s="116"/>
      <c r="G698" s="25"/>
      <c r="H698" s="7"/>
    </row>
    <row r="699" spans="2:8" ht="17.850000000000001" customHeight="1" x14ac:dyDescent="0.4">
      <c r="B699" s="23"/>
      <c r="C699" s="24"/>
      <c r="D699" s="24"/>
      <c r="E699" s="116"/>
      <c r="F699" s="116"/>
      <c r="G699" s="25"/>
      <c r="H699" s="7"/>
    </row>
    <row r="700" spans="2:8" ht="17.850000000000001" customHeight="1" x14ac:dyDescent="0.4">
      <c r="B700" s="23"/>
      <c r="C700" s="24"/>
      <c r="D700" s="24"/>
      <c r="E700" s="116"/>
      <c r="F700" s="116"/>
      <c r="G700" s="25"/>
      <c r="H700" s="7"/>
    </row>
    <row r="701" spans="2:8" ht="17.850000000000001" customHeight="1" x14ac:dyDescent="0.4">
      <c r="B701" s="23"/>
      <c r="C701" s="24"/>
      <c r="D701" s="24"/>
      <c r="E701" s="116"/>
      <c r="F701" s="116"/>
      <c r="G701" s="25"/>
      <c r="H701" s="7"/>
    </row>
    <row r="702" spans="2:8" ht="17.850000000000001" customHeight="1" x14ac:dyDescent="0.4">
      <c r="B702" s="23"/>
      <c r="C702" s="24"/>
      <c r="D702" s="24"/>
      <c r="E702" s="116"/>
      <c r="F702" s="116"/>
      <c r="G702" s="25"/>
      <c r="H702" s="7"/>
    </row>
    <row r="703" spans="2:8" ht="17.850000000000001" customHeight="1" x14ac:dyDescent="0.4">
      <c r="B703" s="23"/>
      <c r="C703" s="24"/>
      <c r="D703" s="24"/>
      <c r="E703" s="116"/>
      <c r="F703" s="116"/>
      <c r="G703" s="25"/>
      <c r="H703" s="7"/>
    </row>
    <row r="704" spans="2:8" ht="17.850000000000001" customHeight="1" x14ac:dyDescent="0.4">
      <c r="B704" s="23"/>
      <c r="C704" s="24"/>
      <c r="D704" s="24"/>
      <c r="E704" s="116"/>
      <c r="F704" s="116"/>
      <c r="G704" s="25"/>
      <c r="H704" s="7"/>
    </row>
    <row r="705" spans="2:8" ht="17.850000000000001" customHeight="1" x14ac:dyDescent="0.4">
      <c r="B705" s="23"/>
      <c r="C705" s="24"/>
      <c r="D705" s="24"/>
      <c r="E705" s="116"/>
      <c r="F705" s="116"/>
      <c r="G705" s="25"/>
      <c r="H705" s="7"/>
    </row>
    <row r="706" spans="2:8" ht="17.850000000000001" customHeight="1" x14ac:dyDescent="0.4">
      <c r="B706" s="23"/>
      <c r="C706" s="24"/>
      <c r="D706" s="24"/>
      <c r="E706" s="116"/>
      <c r="F706" s="116"/>
      <c r="G706" s="25"/>
      <c r="H706" s="7"/>
    </row>
    <row r="707" spans="2:8" ht="17.850000000000001" customHeight="1" x14ac:dyDescent="0.4">
      <c r="B707" s="23"/>
      <c r="C707" s="24"/>
      <c r="D707" s="24"/>
      <c r="E707" s="116"/>
      <c r="F707" s="116"/>
      <c r="G707" s="25"/>
      <c r="H707" s="7"/>
    </row>
    <row r="708" spans="2:8" ht="17.850000000000001" customHeight="1" x14ac:dyDescent="0.4">
      <c r="B708" s="23"/>
      <c r="C708" s="24"/>
      <c r="D708" s="24"/>
      <c r="E708" s="116"/>
      <c r="F708" s="116"/>
      <c r="G708" s="25"/>
      <c r="H708" s="7"/>
    </row>
    <row r="709" spans="2:8" ht="17.850000000000001" customHeight="1" x14ac:dyDescent="0.4">
      <c r="B709" s="23"/>
      <c r="C709" s="24"/>
      <c r="D709" s="24"/>
      <c r="E709" s="116"/>
      <c r="F709" s="116"/>
      <c r="G709" s="25"/>
      <c r="H709" s="7"/>
    </row>
    <row r="710" spans="2:8" ht="17.850000000000001" customHeight="1" x14ac:dyDescent="0.4">
      <c r="B710" s="23"/>
      <c r="C710" s="24"/>
      <c r="D710" s="24"/>
      <c r="E710" s="116"/>
      <c r="F710" s="116"/>
      <c r="G710" s="25"/>
      <c r="H710" s="7"/>
    </row>
    <row r="711" spans="2:8" ht="17.850000000000001" customHeight="1" x14ac:dyDescent="0.4">
      <c r="B711" s="23"/>
      <c r="C711" s="24"/>
      <c r="D711" s="24"/>
      <c r="E711" s="116"/>
      <c r="F711" s="116"/>
      <c r="G711" s="25"/>
      <c r="H711" s="7"/>
    </row>
    <row r="712" spans="2:8" ht="17.850000000000001" customHeight="1" x14ac:dyDescent="0.4">
      <c r="B712" s="23"/>
      <c r="C712" s="24"/>
      <c r="D712" s="24"/>
      <c r="E712" s="116"/>
      <c r="F712" s="116"/>
      <c r="G712" s="25"/>
      <c r="H712" s="7"/>
    </row>
    <row r="713" spans="2:8" ht="17.850000000000001" customHeight="1" x14ac:dyDescent="0.4">
      <c r="B713" s="23"/>
      <c r="C713" s="24"/>
      <c r="D713" s="24"/>
      <c r="E713" s="116"/>
      <c r="F713" s="116"/>
      <c r="G713" s="25"/>
      <c r="H713" s="7"/>
    </row>
    <row r="714" spans="2:8" ht="17.850000000000001" customHeight="1" x14ac:dyDescent="0.4">
      <c r="B714" s="23"/>
      <c r="C714" s="24"/>
      <c r="D714" s="24"/>
      <c r="E714" s="116"/>
      <c r="F714" s="116"/>
      <c r="G714" s="25"/>
      <c r="H714" s="7"/>
    </row>
    <row r="715" spans="2:8" ht="17.850000000000001" customHeight="1" x14ac:dyDescent="0.4">
      <c r="B715" s="23"/>
      <c r="C715" s="24"/>
      <c r="D715" s="24"/>
      <c r="E715" s="116"/>
      <c r="F715" s="116"/>
      <c r="G715" s="25"/>
      <c r="H715" s="7"/>
    </row>
    <row r="716" spans="2:8" ht="17.850000000000001" customHeight="1" x14ac:dyDescent="0.4">
      <c r="B716" s="23"/>
      <c r="C716" s="24"/>
      <c r="D716" s="24"/>
      <c r="E716" s="116"/>
      <c r="F716" s="116"/>
      <c r="G716" s="25"/>
      <c r="H716" s="7"/>
    </row>
    <row r="717" spans="2:8" ht="17.850000000000001" customHeight="1" x14ac:dyDescent="0.4">
      <c r="B717" s="23"/>
      <c r="C717" s="24"/>
      <c r="D717" s="24"/>
      <c r="E717" s="116"/>
      <c r="F717" s="116"/>
      <c r="G717" s="25"/>
      <c r="H717" s="7"/>
    </row>
    <row r="718" spans="2:8" ht="17.850000000000001" customHeight="1" x14ac:dyDescent="0.4">
      <c r="B718" s="23"/>
      <c r="C718" s="24"/>
      <c r="D718" s="24"/>
      <c r="E718" s="116"/>
      <c r="F718" s="116"/>
      <c r="G718" s="25"/>
      <c r="H718" s="7"/>
    </row>
    <row r="719" spans="2:8" ht="17.850000000000001" customHeight="1" x14ac:dyDescent="0.4">
      <c r="B719" s="23"/>
      <c r="C719" s="24"/>
      <c r="D719" s="24"/>
      <c r="E719" s="116"/>
      <c r="F719" s="116"/>
      <c r="G719" s="25"/>
      <c r="H719" s="7"/>
    </row>
    <row r="720" spans="2:8" ht="17.850000000000001" customHeight="1" x14ac:dyDescent="0.4">
      <c r="B720" s="23"/>
      <c r="C720" s="24"/>
      <c r="D720" s="24"/>
      <c r="E720" s="116"/>
      <c r="F720" s="116"/>
      <c r="G720" s="25"/>
      <c r="H720" s="7"/>
    </row>
    <row r="721" spans="2:8" ht="17.850000000000001" customHeight="1" x14ac:dyDescent="0.4">
      <c r="B721" s="23"/>
      <c r="C721" s="24"/>
      <c r="D721" s="24"/>
      <c r="E721" s="116"/>
      <c r="F721" s="116"/>
      <c r="G721" s="25"/>
      <c r="H721" s="7"/>
    </row>
    <row r="722" spans="2:8" ht="17.850000000000001" customHeight="1" x14ac:dyDescent="0.4">
      <c r="B722" s="23"/>
      <c r="C722" s="24"/>
      <c r="D722" s="24"/>
      <c r="E722" s="116"/>
      <c r="F722" s="116"/>
      <c r="G722" s="25"/>
      <c r="H722" s="7"/>
    </row>
    <row r="723" spans="2:8" ht="17.850000000000001" customHeight="1" x14ac:dyDescent="0.4">
      <c r="B723" s="23"/>
      <c r="C723" s="24"/>
      <c r="D723" s="24"/>
      <c r="E723" s="116"/>
      <c r="F723" s="116"/>
      <c r="G723" s="25"/>
      <c r="H723" s="7"/>
    </row>
    <row r="724" spans="2:8" ht="17.850000000000001" customHeight="1" x14ac:dyDescent="0.4">
      <c r="B724" s="23"/>
      <c r="C724" s="24"/>
      <c r="D724" s="24"/>
      <c r="E724" s="116"/>
      <c r="F724" s="116"/>
      <c r="G724" s="25"/>
      <c r="H724" s="7"/>
    </row>
    <row r="725" spans="2:8" ht="17.850000000000001" customHeight="1" x14ac:dyDescent="0.4">
      <c r="B725" s="23"/>
      <c r="C725" s="24"/>
      <c r="D725" s="24"/>
      <c r="E725" s="116"/>
      <c r="F725" s="116"/>
      <c r="G725" s="25"/>
      <c r="H725" s="7"/>
    </row>
    <row r="726" spans="2:8" ht="17.850000000000001" customHeight="1" x14ac:dyDescent="0.4">
      <c r="B726" s="23"/>
      <c r="C726" s="24"/>
      <c r="D726" s="24"/>
      <c r="E726" s="116"/>
      <c r="F726" s="116"/>
      <c r="G726" s="25"/>
      <c r="H726" s="7"/>
    </row>
    <row r="727" spans="2:8" ht="17.850000000000001" customHeight="1" x14ac:dyDescent="0.4">
      <c r="B727" s="23"/>
      <c r="C727" s="24"/>
      <c r="D727" s="24"/>
      <c r="E727" s="116"/>
      <c r="F727" s="116"/>
      <c r="G727" s="25"/>
      <c r="H727" s="7"/>
    </row>
    <row r="728" spans="2:8" ht="17.850000000000001" customHeight="1" x14ac:dyDescent="0.4">
      <c r="B728" s="23"/>
      <c r="C728" s="24"/>
      <c r="D728" s="24"/>
      <c r="E728" s="116"/>
      <c r="F728" s="116"/>
      <c r="G728" s="25"/>
      <c r="H728" s="7"/>
    </row>
    <row r="729" spans="2:8" ht="17.850000000000001" customHeight="1" x14ac:dyDescent="0.4">
      <c r="B729" s="23"/>
      <c r="C729" s="24"/>
      <c r="D729" s="24"/>
      <c r="E729" s="116"/>
      <c r="F729" s="116"/>
      <c r="G729" s="25"/>
      <c r="H729" s="7"/>
    </row>
    <row r="730" spans="2:8" ht="17.850000000000001" customHeight="1" x14ac:dyDescent="0.4">
      <c r="B730" s="23"/>
      <c r="C730" s="24"/>
      <c r="D730" s="24"/>
      <c r="E730" s="116"/>
      <c r="F730" s="116"/>
      <c r="G730" s="25"/>
      <c r="H730" s="7"/>
    </row>
    <row r="731" spans="2:8" ht="17.850000000000001" customHeight="1" x14ac:dyDescent="0.4">
      <c r="B731" s="23"/>
      <c r="C731" s="24"/>
      <c r="D731" s="24"/>
      <c r="E731" s="116"/>
      <c r="F731" s="116"/>
      <c r="G731" s="25"/>
      <c r="H731" s="7"/>
    </row>
    <row r="732" spans="2:8" ht="17.850000000000001" customHeight="1" x14ac:dyDescent="0.4">
      <c r="B732" s="23"/>
      <c r="C732" s="24"/>
      <c r="D732" s="24"/>
      <c r="E732" s="116"/>
      <c r="F732" s="116"/>
      <c r="G732" s="25"/>
      <c r="H732" s="7"/>
    </row>
    <row r="733" spans="2:8" ht="17.850000000000001" customHeight="1" x14ac:dyDescent="0.4">
      <c r="B733" s="23"/>
      <c r="C733" s="24"/>
      <c r="D733" s="24"/>
      <c r="E733" s="116"/>
      <c r="F733" s="116"/>
      <c r="G733" s="25"/>
      <c r="H733" s="7"/>
    </row>
    <row r="734" spans="2:8" ht="17.850000000000001" customHeight="1" x14ac:dyDescent="0.4">
      <c r="B734" s="23"/>
      <c r="C734" s="24"/>
      <c r="D734" s="24"/>
      <c r="E734" s="116"/>
      <c r="F734" s="116"/>
      <c r="G734" s="25"/>
      <c r="H734" s="7"/>
    </row>
    <row r="735" spans="2:8" ht="17.850000000000001" customHeight="1" x14ac:dyDescent="0.4">
      <c r="B735" s="23"/>
      <c r="C735" s="24"/>
      <c r="D735" s="24"/>
      <c r="E735" s="116"/>
      <c r="F735" s="116"/>
      <c r="G735" s="25"/>
      <c r="H735" s="7"/>
    </row>
    <row r="736" spans="2:8" ht="17.850000000000001" customHeight="1" x14ac:dyDescent="0.4">
      <c r="B736" s="23"/>
      <c r="C736" s="24"/>
      <c r="D736" s="24"/>
      <c r="E736" s="116"/>
      <c r="F736" s="116"/>
      <c r="G736" s="25"/>
      <c r="H736" s="7"/>
    </row>
    <row r="737" spans="2:8" ht="17.850000000000001" customHeight="1" x14ac:dyDescent="0.4">
      <c r="B737" s="23"/>
      <c r="C737" s="24"/>
      <c r="D737" s="24"/>
      <c r="E737" s="116"/>
      <c r="F737" s="116"/>
      <c r="G737" s="25"/>
      <c r="H737" s="7"/>
    </row>
    <row r="738" spans="2:8" ht="17.850000000000001" customHeight="1" x14ac:dyDescent="0.4">
      <c r="B738" s="23"/>
      <c r="C738" s="24"/>
      <c r="D738" s="24"/>
      <c r="E738" s="116"/>
      <c r="F738" s="116"/>
      <c r="G738" s="25"/>
      <c r="H738" s="7"/>
    </row>
    <row r="739" spans="2:8" ht="17.850000000000001" customHeight="1" x14ac:dyDescent="0.4">
      <c r="B739" s="23"/>
      <c r="C739" s="24"/>
      <c r="D739" s="24"/>
      <c r="E739" s="116"/>
      <c r="F739" s="116"/>
      <c r="G739" s="25"/>
      <c r="H739" s="7"/>
    </row>
    <row r="740" spans="2:8" ht="17.850000000000001" customHeight="1" x14ac:dyDescent="0.4">
      <c r="B740" s="23"/>
      <c r="C740" s="24"/>
      <c r="D740" s="24"/>
      <c r="E740" s="116"/>
      <c r="F740" s="116"/>
      <c r="G740" s="25"/>
      <c r="H740" s="7"/>
    </row>
    <row r="741" spans="2:8" ht="17.850000000000001" customHeight="1" x14ac:dyDescent="0.4">
      <c r="B741" s="23"/>
      <c r="C741" s="24"/>
      <c r="D741" s="24"/>
      <c r="E741" s="116"/>
      <c r="F741" s="116"/>
      <c r="G741" s="25"/>
      <c r="H741" s="7"/>
    </row>
    <row r="742" spans="2:8" ht="17.850000000000001" customHeight="1" x14ac:dyDescent="0.4">
      <c r="B742" s="23"/>
      <c r="C742" s="24"/>
      <c r="D742" s="24"/>
      <c r="E742" s="116"/>
      <c r="F742" s="116"/>
      <c r="G742" s="25"/>
      <c r="H742" s="7"/>
    </row>
    <row r="743" spans="2:8" ht="17.850000000000001" customHeight="1" x14ac:dyDescent="0.4">
      <c r="B743" s="23"/>
      <c r="C743" s="24"/>
      <c r="D743" s="24"/>
      <c r="E743" s="116"/>
      <c r="F743" s="116"/>
      <c r="G743" s="25"/>
      <c r="H743" s="7"/>
    </row>
    <row r="744" spans="2:8" ht="17.850000000000001" customHeight="1" x14ac:dyDescent="0.4">
      <c r="B744" s="23"/>
      <c r="C744" s="24"/>
      <c r="D744" s="24"/>
      <c r="E744" s="116"/>
      <c r="F744" s="116"/>
      <c r="G744" s="25"/>
      <c r="H744" s="7"/>
    </row>
    <row r="745" spans="2:8" ht="17.850000000000001" customHeight="1" x14ac:dyDescent="0.4">
      <c r="B745" s="23"/>
      <c r="C745" s="24"/>
      <c r="D745" s="24"/>
      <c r="E745" s="116"/>
      <c r="F745" s="116"/>
      <c r="G745" s="25"/>
      <c r="H745" s="7"/>
    </row>
    <row r="746" spans="2:8" ht="17.850000000000001" customHeight="1" x14ac:dyDescent="0.4">
      <c r="B746" s="23"/>
      <c r="C746" s="24"/>
      <c r="D746" s="24"/>
      <c r="E746" s="116"/>
      <c r="F746" s="116"/>
      <c r="G746" s="25"/>
      <c r="H746" s="7"/>
    </row>
    <row r="747" spans="2:8" ht="17.850000000000001" customHeight="1" x14ac:dyDescent="0.4">
      <c r="B747" s="23"/>
      <c r="C747" s="24"/>
      <c r="D747" s="24"/>
      <c r="E747" s="116"/>
      <c r="F747" s="116"/>
      <c r="G747" s="25"/>
      <c r="H747" s="7"/>
    </row>
    <row r="748" spans="2:8" ht="17.850000000000001" customHeight="1" x14ac:dyDescent="0.4">
      <c r="B748" s="23"/>
      <c r="C748" s="24"/>
      <c r="D748" s="24"/>
      <c r="E748" s="116"/>
      <c r="F748" s="116"/>
      <c r="G748" s="25"/>
      <c r="H748" s="7"/>
    </row>
    <row r="749" spans="2:8" ht="17.850000000000001" customHeight="1" x14ac:dyDescent="0.4">
      <c r="B749" s="23"/>
      <c r="C749" s="24"/>
      <c r="D749" s="24"/>
      <c r="E749" s="116"/>
      <c r="F749" s="116"/>
      <c r="G749" s="25"/>
      <c r="H749" s="7"/>
    </row>
    <row r="750" spans="2:8" ht="17.850000000000001" customHeight="1" x14ac:dyDescent="0.4">
      <c r="B750" s="23"/>
      <c r="C750" s="24"/>
      <c r="D750" s="24"/>
      <c r="E750" s="116"/>
      <c r="F750" s="116"/>
      <c r="G750" s="25"/>
      <c r="H750" s="7"/>
    </row>
    <row r="751" spans="2:8" ht="17.850000000000001" customHeight="1" x14ac:dyDescent="0.4">
      <c r="B751" s="23"/>
      <c r="C751" s="24"/>
      <c r="D751" s="24"/>
      <c r="E751" s="116"/>
      <c r="F751" s="116"/>
      <c r="G751" s="25"/>
      <c r="H751" s="7"/>
    </row>
    <row r="752" spans="2:8" ht="17.850000000000001" customHeight="1" x14ac:dyDescent="0.4">
      <c r="B752" s="23"/>
      <c r="C752" s="24"/>
      <c r="D752" s="24"/>
      <c r="E752" s="116"/>
      <c r="F752" s="116"/>
      <c r="G752" s="25"/>
      <c r="H752" s="7"/>
    </row>
    <row r="753" spans="2:8" ht="17.850000000000001" customHeight="1" x14ac:dyDescent="0.4">
      <c r="B753" s="23"/>
      <c r="C753" s="24"/>
      <c r="D753" s="24"/>
      <c r="E753" s="116"/>
      <c r="F753" s="116"/>
      <c r="G753" s="25"/>
      <c r="H753" s="7"/>
    </row>
    <row r="754" spans="2:8" ht="17.850000000000001" customHeight="1" x14ac:dyDescent="0.4">
      <c r="B754" s="23"/>
      <c r="C754" s="24"/>
      <c r="D754" s="24"/>
      <c r="E754" s="116"/>
      <c r="F754" s="116"/>
      <c r="G754" s="25"/>
      <c r="H754" s="7"/>
    </row>
    <row r="755" spans="2:8" ht="17.850000000000001" customHeight="1" x14ac:dyDescent="0.4">
      <c r="B755" s="23"/>
      <c r="C755" s="24"/>
      <c r="D755" s="24"/>
      <c r="E755" s="116"/>
      <c r="F755" s="116"/>
      <c r="G755" s="25"/>
      <c r="H755" s="7"/>
    </row>
    <row r="756" spans="2:8" ht="17.850000000000001" customHeight="1" x14ac:dyDescent="0.4">
      <c r="B756" s="23"/>
      <c r="C756" s="24"/>
      <c r="D756" s="24"/>
      <c r="E756" s="116"/>
      <c r="F756" s="116"/>
      <c r="G756" s="25"/>
      <c r="H756" s="7"/>
    </row>
    <row r="757" spans="2:8" ht="17.850000000000001" customHeight="1" x14ac:dyDescent="0.4">
      <c r="B757" s="23"/>
      <c r="C757" s="24"/>
      <c r="D757" s="24"/>
      <c r="E757" s="116"/>
      <c r="F757" s="116"/>
      <c r="G757" s="25"/>
      <c r="H757" s="7"/>
    </row>
    <row r="758" spans="2:8" ht="17.850000000000001" customHeight="1" x14ac:dyDescent="0.4">
      <c r="B758" s="23"/>
      <c r="C758" s="24"/>
      <c r="D758" s="24"/>
      <c r="E758" s="116"/>
      <c r="F758" s="116"/>
      <c r="G758" s="25"/>
      <c r="H758" s="7"/>
    </row>
    <row r="759" spans="2:8" ht="17.850000000000001" customHeight="1" x14ac:dyDescent="0.4">
      <c r="B759" s="23"/>
      <c r="C759" s="24"/>
      <c r="D759" s="24"/>
      <c r="E759" s="116"/>
      <c r="F759" s="116"/>
      <c r="G759" s="25"/>
      <c r="H759" s="7"/>
    </row>
    <row r="760" spans="2:8" ht="17.850000000000001" customHeight="1" x14ac:dyDescent="0.4">
      <c r="B760" s="23"/>
      <c r="C760" s="24"/>
      <c r="D760" s="24"/>
      <c r="E760" s="116"/>
      <c r="F760" s="116"/>
      <c r="G760" s="25"/>
      <c r="H760" s="7"/>
    </row>
    <row r="761" spans="2:8" ht="17.850000000000001" customHeight="1" x14ac:dyDescent="0.4">
      <c r="B761" s="23"/>
      <c r="C761" s="24"/>
      <c r="D761" s="24"/>
      <c r="E761" s="116"/>
      <c r="F761" s="116"/>
      <c r="G761" s="25"/>
      <c r="H761" s="7"/>
    </row>
    <row r="762" spans="2:8" ht="17.850000000000001" customHeight="1" x14ac:dyDescent="0.4">
      <c r="B762" s="23"/>
      <c r="C762" s="24"/>
      <c r="D762" s="24"/>
      <c r="E762" s="116"/>
      <c r="F762" s="116"/>
      <c r="G762" s="25"/>
      <c r="H762" s="7"/>
    </row>
    <row r="763" spans="2:8" ht="17.850000000000001" customHeight="1" x14ac:dyDescent="0.4">
      <c r="B763" s="23"/>
      <c r="C763" s="24"/>
      <c r="D763" s="24"/>
      <c r="E763" s="116"/>
      <c r="F763" s="116"/>
      <c r="G763" s="25"/>
      <c r="H763" s="7"/>
    </row>
    <row r="764" spans="2:8" ht="17.850000000000001" customHeight="1" x14ac:dyDescent="0.4">
      <c r="B764" s="23"/>
      <c r="C764" s="24"/>
      <c r="D764" s="24"/>
      <c r="E764" s="116"/>
      <c r="F764" s="116"/>
      <c r="G764" s="25"/>
      <c r="H764" s="7"/>
    </row>
    <row r="765" spans="2:8" ht="17.850000000000001" customHeight="1" x14ac:dyDescent="0.4">
      <c r="B765" s="23"/>
      <c r="C765" s="24"/>
      <c r="D765" s="24"/>
      <c r="E765" s="116"/>
      <c r="F765" s="116"/>
      <c r="G765" s="25"/>
      <c r="H765" s="7"/>
    </row>
    <row r="766" spans="2:8" ht="17.850000000000001" customHeight="1" x14ac:dyDescent="0.4">
      <c r="B766" s="23"/>
      <c r="C766" s="24"/>
      <c r="D766" s="24"/>
      <c r="E766" s="116"/>
      <c r="F766" s="116"/>
      <c r="G766" s="25"/>
      <c r="H766" s="7"/>
    </row>
    <row r="767" spans="2:8" ht="17.850000000000001" customHeight="1" x14ac:dyDescent="0.4">
      <c r="B767" s="23"/>
      <c r="C767" s="24"/>
      <c r="D767" s="24"/>
      <c r="E767" s="116"/>
      <c r="F767" s="116"/>
      <c r="G767" s="25"/>
      <c r="H767" s="7"/>
    </row>
    <row r="768" spans="2:8" ht="17.850000000000001" customHeight="1" x14ac:dyDescent="0.4">
      <c r="B768" s="23"/>
      <c r="C768" s="24"/>
      <c r="D768" s="24"/>
      <c r="E768" s="116"/>
      <c r="F768" s="116"/>
      <c r="G768" s="25"/>
      <c r="H768" s="7"/>
    </row>
    <row r="769" spans="2:8" ht="17.850000000000001" customHeight="1" x14ac:dyDescent="0.4">
      <c r="B769" s="23"/>
      <c r="C769" s="24"/>
      <c r="D769" s="24"/>
      <c r="E769" s="116"/>
      <c r="F769" s="116"/>
      <c r="G769" s="25"/>
      <c r="H769" s="7"/>
    </row>
    <row r="770" spans="2:8" ht="17.850000000000001" customHeight="1" x14ac:dyDescent="0.4">
      <c r="B770" s="23"/>
      <c r="C770" s="24"/>
      <c r="D770" s="24"/>
      <c r="E770" s="116"/>
      <c r="F770" s="116"/>
      <c r="G770" s="25"/>
      <c r="H770" s="7"/>
    </row>
    <row r="771" spans="2:8" ht="17.850000000000001" customHeight="1" x14ac:dyDescent="0.4">
      <c r="B771" s="23"/>
      <c r="C771" s="24"/>
      <c r="D771" s="24"/>
      <c r="E771" s="116"/>
      <c r="F771" s="116"/>
      <c r="G771" s="25"/>
      <c r="H771" s="7"/>
    </row>
    <row r="772" spans="2:8" ht="17.850000000000001" customHeight="1" x14ac:dyDescent="0.4">
      <c r="B772" s="23"/>
      <c r="C772" s="24"/>
      <c r="D772" s="24"/>
      <c r="E772" s="116"/>
      <c r="F772" s="116"/>
      <c r="G772" s="25"/>
      <c r="H772" s="7"/>
    </row>
    <row r="773" spans="2:8" ht="17.850000000000001" customHeight="1" x14ac:dyDescent="0.4">
      <c r="B773" s="23"/>
      <c r="C773" s="24"/>
      <c r="D773" s="24"/>
      <c r="E773" s="116"/>
      <c r="F773" s="116"/>
      <c r="G773" s="25"/>
      <c r="H773" s="7"/>
    </row>
    <row r="774" spans="2:8" ht="17.850000000000001" customHeight="1" x14ac:dyDescent="0.4">
      <c r="B774" s="23"/>
      <c r="C774" s="24"/>
      <c r="D774" s="24"/>
      <c r="E774" s="116"/>
      <c r="F774" s="116"/>
      <c r="G774" s="25"/>
      <c r="H774" s="7"/>
    </row>
    <row r="775" spans="2:8" ht="17.850000000000001" customHeight="1" x14ac:dyDescent="0.4">
      <c r="B775" s="23"/>
      <c r="C775" s="24"/>
      <c r="D775" s="24"/>
      <c r="E775" s="116"/>
      <c r="F775" s="116"/>
      <c r="G775" s="25"/>
      <c r="H775" s="7"/>
    </row>
    <row r="776" spans="2:8" ht="17.850000000000001" customHeight="1" x14ac:dyDescent="0.4">
      <c r="B776" s="23"/>
      <c r="C776" s="24"/>
      <c r="D776" s="24"/>
      <c r="E776" s="116"/>
      <c r="F776" s="116"/>
      <c r="G776" s="25"/>
      <c r="H776" s="7"/>
    </row>
    <row r="777" spans="2:8" ht="17.850000000000001" customHeight="1" x14ac:dyDescent="0.4">
      <c r="B777" s="23"/>
      <c r="C777" s="24"/>
      <c r="D777" s="24"/>
      <c r="E777" s="116"/>
      <c r="F777" s="116"/>
      <c r="G777" s="25"/>
      <c r="H777" s="7"/>
    </row>
    <row r="778" spans="2:8" ht="17.850000000000001" customHeight="1" x14ac:dyDescent="0.4">
      <c r="B778" s="23"/>
      <c r="C778" s="24"/>
      <c r="D778" s="24"/>
      <c r="E778" s="116"/>
      <c r="F778" s="116"/>
      <c r="G778" s="25"/>
      <c r="H778" s="7"/>
    </row>
    <row r="779" spans="2:8" ht="17.850000000000001" customHeight="1" x14ac:dyDescent="0.4">
      <c r="B779" s="23"/>
      <c r="C779" s="24"/>
      <c r="D779" s="24"/>
      <c r="E779" s="116"/>
      <c r="F779" s="116"/>
      <c r="G779" s="25"/>
      <c r="H779" s="7"/>
    </row>
    <row r="780" spans="2:8" ht="17.850000000000001" customHeight="1" x14ac:dyDescent="0.4">
      <c r="B780" s="23"/>
      <c r="C780" s="24"/>
      <c r="D780" s="24"/>
      <c r="E780" s="116"/>
      <c r="F780" s="116"/>
      <c r="G780" s="25"/>
      <c r="H780" s="7"/>
    </row>
    <row r="781" spans="2:8" ht="17.850000000000001" customHeight="1" x14ac:dyDescent="0.4">
      <c r="B781" s="23"/>
      <c r="C781" s="24"/>
      <c r="D781" s="24"/>
      <c r="E781" s="116"/>
      <c r="F781" s="116"/>
      <c r="G781" s="25"/>
      <c r="H781" s="7"/>
    </row>
    <row r="782" spans="2:8" ht="17.850000000000001" customHeight="1" x14ac:dyDescent="0.4">
      <c r="B782" s="23"/>
      <c r="C782" s="24"/>
      <c r="D782" s="24"/>
      <c r="E782" s="116"/>
      <c r="F782" s="116"/>
      <c r="G782" s="25"/>
      <c r="H782" s="7"/>
    </row>
    <row r="783" spans="2:8" ht="17.850000000000001" customHeight="1" x14ac:dyDescent="0.4">
      <c r="B783" s="23"/>
      <c r="C783" s="24"/>
      <c r="D783" s="24"/>
      <c r="E783" s="116"/>
      <c r="F783" s="116"/>
      <c r="G783" s="25"/>
      <c r="H783" s="7"/>
    </row>
    <row r="784" spans="2:8" ht="17.850000000000001" customHeight="1" x14ac:dyDescent="0.4">
      <c r="B784" s="23"/>
      <c r="C784" s="24"/>
      <c r="D784" s="24"/>
      <c r="E784" s="116"/>
      <c r="F784" s="116"/>
      <c r="G784" s="25"/>
      <c r="H784" s="7"/>
    </row>
    <row r="785" spans="2:8" ht="17.850000000000001" customHeight="1" x14ac:dyDescent="0.4">
      <c r="B785" s="23"/>
      <c r="C785" s="24"/>
      <c r="D785" s="24"/>
      <c r="E785" s="116"/>
      <c r="F785" s="116"/>
      <c r="G785" s="25"/>
      <c r="H785" s="7"/>
    </row>
    <row r="786" spans="2:8" ht="17.850000000000001" customHeight="1" x14ac:dyDescent="0.4">
      <c r="B786" s="23"/>
      <c r="C786" s="24"/>
      <c r="D786" s="24"/>
      <c r="E786" s="116"/>
      <c r="F786" s="116"/>
      <c r="G786" s="25"/>
      <c r="H786" s="7"/>
    </row>
    <row r="787" spans="2:8" ht="17.850000000000001" customHeight="1" x14ac:dyDescent="0.4">
      <c r="B787" s="23"/>
      <c r="C787" s="24"/>
      <c r="D787" s="24"/>
      <c r="E787" s="116"/>
      <c r="F787" s="116"/>
      <c r="G787" s="25"/>
      <c r="H787" s="7"/>
    </row>
    <row r="788" spans="2:8" ht="17.850000000000001" customHeight="1" x14ac:dyDescent="0.4">
      <c r="B788" s="23"/>
      <c r="C788" s="24"/>
      <c r="D788" s="24"/>
      <c r="E788" s="116"/>
      <c r="F788" s="116"/>
      <c r="G788" s="25"/>
      <c r="H788" s="7"/>
    </row>
    <row r="789" spans="2:8" ht="17.850000000000001" customHeight="1" x14ac:dyDescent="0.4">
      <c r="B789" s="23"/>
      <c r="C789" s="24"/>
      <c r="D789" s="24"/>
      <c r="E789" s="116"/>
      <c r="F789" s="116"/>
      <c r="G789" s="25"/>
      <c r="H789" s="7"/>
    </row>
    <row r="790" spans="2:8" ht="17.850000000000001" customHeight="1" x14ac:dyDescent="0.4">
      <c r="B790" s="23"/>
      <c r="C790" s="24"/>
      <c r="D790" s="24"/>
      <c r="E790" s="116"/>
      <c r="F790" s="116"/>
      <c r="G790" s="25"/>
      <c r="H790" s="7"/>
    </row>
    <row r="791" spans="2:8" ht="17.850000000000001" customHeight="1" x14ac:dyDescent="0.4">
      <c r="B791" s="23"/>
      <c r="C791" s="24"/>
      <c r="D791" s="24"/>
      <c r="E791" s="116"/>
      <c r="F791" s="116"/>
      <c r="G791" s="25"/>
      <c r="H791" s="7"/>
    </row>
    <row r="792" spans="2:8" ht="17.850000000000001" customHeight="1" x14ac:dyDescent="0.4">
      <c r="B792" s="23"/>
      <c r="C792" s="24"/>
      <c r="D792" s="24"/>
      <c r="E792" s="116"/>
      <c r="F792" s="116"/>
      <c r="G792" s="25"/>
      <c r="H792" s="7"/>
    </row>
    <row r="793" spans="2:8" ht="17.850000000000001" customHeight="1" x14ac:dyDescent="0.4">
      <c r="B793" s="23"/>
      <c r="C793" s="24"/>
      <c r="D793" s="24"/>
      <c r="E793" s="116"/>
      <c r="F793" s="116"/>
      <c r="G793" s="25"/>
      <c r="H793" s="7"/>
    </row>
    <row r="794" spans="2:8" ht="17.850000000000001" customHeight="1" x14ac:dyDescent="0.4">
      <c r="B794" s="23"/>
      <c r="C794" s="24"/>
      <c r="D794" s="24"/>
      <c r="E794" s="116"/>
      <c r="F794" s="116"/>
      <c r="G794" s="25"/>
      <c r="H794" s="7"/>
    </row>
    <row r="795" spans="2:8" ht="17.850000000000001" customHeight="1" x14ac:dyDescent="0.4">
      <c r="B795" s="23"/>
      <c r="C795" s="24"/>
      <c r="D795" s="24"/>
      <c r="E795" s="116"/>
      <c r="F795" s="116"/>
      <c r="G795" s="25"/>
      <c r="H795" s="7"/>
    </row>
    <row r="796" spans="2:8" ht="17.850000000000001" customHeight="1" x14ac:dyDescent="0.4">
      <c r="B796" s="23"/>
      <c r="C796" s="24"/>
      <c r="D796" s="24"/>
      <c r="E796" s="116"/>
      <c r="F796" s="116"/>
      <c r="G796" s="25"/>
      <c r="H796" s="7"/>
    </row>
    <row r="797" spans="2:8" ht="17.850000000000001" customHeight="1" x14ac:dyDescent="0.4">
      <c r="B797" s="23"/>
      <c r="C797" s="24"/>
      <c r="D797" s="24"/>
      <c r="E797" s="116"/>
      <c r="F797" s="116"/>
      <c r="G797" s="25"/>
      <c r="H797" s="7"/>
    </row>
    <row r="798" spans="2:8" ht="17.850000000000001" customHeight="1" x14ac:dyDescent="0.4">
      <c r="B798" s="23"/>
      <c r="C798" s="24"/>
      <c r="D798" s="24"/>
      <c r="E798" s="116"/>
      <c r="F798" s="116"/>
      <c r="G798" s="25"/>
      <c r="H798" s="7"/>
    </row>
    <row r="799" spans="2:8" ht="17.850000000000001" customHeight="1" x14ac:dyDescent="0.4">
      <c r="B799" s="23"/>
      <c r="C799" s="24"/>
      <c r="D799" s="24"/>
      <c r="E799" s="116"/>
      <c r="F799" s="116"/>
      <c r="G799" s="25"/>
      <c r="H799" s="7"/>
    </row>
    <row r="800" spans="2:8" ht="17.850000000000001" customHeight="1" x14ac:dyDescent="0.4">
      <c r="B800" s="23"/>
      <c r="C800" s="24"/>
      <c r="D800" s="24"/>
      <c r="E800" s="116"/>
      <c r="F800" s="116"/>
      <c r="G800" s="25"/>
      <c r="H800" s="7"/>
    </row>
    <row r="801" spans="2:8" ht="17.850000000000001" customHeight="1" x14ac:dyDescent="0.4">
      <c r="B801" s="23"/>
      <c r="C801" s="24"/>
      <c r="D801" s="24"/>
      <c r="E801" s="116"/>
      <c r="F801" s="116"/>
      <c r="G801" s="25"/>
      <c r="H801" s="7"/>
    </row>
    <row r="802" spans="2:8" ht="17.850000000000001" customHeight="1" x14ac:dyDescent="0.4">
      <c r="B802" s="23"/>
      <c r="C802" s="24"/>
      <c r="D802" s="24"/>
      <c r="E802" s="116"/>
      <c r="F802" s="116"/>
      <c r="G802" s="25"/>
      <c r="H802" s="7"/>
    </row>
    <row r="803" spans="2:8" ht="17.850000000000001" customHeight="1" x14ac:dyDescent="0.4">
      <c r="B803" s="23"/>
      <c r="C803" s="24"/>
      <c r="D803" s="24"/>
      <c r="E803" s="116"/>
      <c r="F803" s="116"/>
      <c r="G803" s="25"/>
      <c r="H803" s="7"/>
    </row>
    <row r="804" spans="2:8" ht="17.850000000000001" customHeight="1" x14ac:dyDescent="0.4">
      <c r="B804" s="23"/>
      <c r="C804" s="24"/>
      <c r="D804" s="24"/>
      <c r="E804" s="116"/>
      <c r="F804" s="116"/>
      <c r="G804" s="25"/>
      <c r="H804" s="7"/>
    </row>
    <row r="805" spans="2:8" ht="17.850000000000001" customHeight="1" x14ac:dyDescent="0.4">
      <c r="B805" s="23"/>
      <c r="C805" s="24"/>
      <c r="D805" s="24"/>
      <c r="E805" s="116"/>
      <c r="F805" s="116"/>
      <c r="G805" s="25"/>
      <c r="H805" s="7"/>
    </row>
    <row r="806" spans="2:8" ht="17.850000000000001" customHeight="1" x14ac:dyDescent="0.4">
      <c r="B806" s="23"/>
      <c r="C806" s="24"/>
      <c r="D806" s="24"/>
      <c r="E806" s="116"/>
      <c r="F806" s="116"/>
      <c r="G806" s="25"/>
      <c r="H806" s="7"/>
    </row>
    <row r="807" spans="2:8" ht="17.850000000000001" customHeight="1" x14ac:dyDescent="0.4">
      <c r="B807" s="23"/>
      <c r="C807" s="24"/>
      <c r="D807" s="24"/>
      <c r="E807" s="116"/>
      <c r="F807" s="116"/>
      <c r="G807" s="25"/>
      <c r="H807" s="7"/>
    </row>
    <row r="808" spans="2:8" ht="17.850000000000001" customHeight="1" x14ac:dyDescent="0.4">
      <c r="B808" s="23"/>
      <c r="C808" s="24"/>
      <c r="D808" s="24"/>
      <c r="E808" s="116"/>
      <c r="F808" s="116"/>
      <c r="G808" s="25"/>
      <c r="H808" s="7"/>
    </row>
    <row r="809" spans="2:8" ht="17.850000000000001" customHeight="1" x14ac:dyDescent="0.4">
      <c r="B809" s="23"/>
      <c r="C809" s="24"/>
      <c r="D809" s="24"/>
      <c r="E809" s="116"/>
      <c r="F809" s="116"/>
      <c r="G809" s="25"/>
      <c r="H809" s="7"/>
    </row>
    <row r="810" spans="2:8" ht="17.850000000000001" customHeight="1" x14ac:dyDescent="0.4">
      <c r="B810" s="23"/>
      <c r="C810" s="24"/>
      <c r="D810" s="24"/>
      <c r="E810" s="116"/>
      <c r="F810" s="116"/>
      <c r="G810" s="25"/>
      <c r="H810" s="7"/>
    </row>
    <row r="811" spans="2:8" ht="17.850000000000001" customHeight="1" x14ac:dyDescent="0.4">
      <c r="B811" s="23"/>
      <c r="C811" s="24"/>
      <c r="D811" s="24"/>
      <c r="E811" s="116"/>
      <c r="F811" s="116"/>
      <c r="G811" s="25"/>
      <c r="H811" s="7"/>
    </row>
    <row r="812" spans="2:8" ht="17.850000000000001" customHeight="1" x14ac:dyDescent="0.4">
      <c r="B812" s="23"/>
      <c r="C812" s="24"/>
      <c r="D812" s="24"/>
      <c r="E812" s="116"/>
      <c r="F812" s="116"/>
      <c r="G812" s="25"/>
      <c r="H812" s="7"/>
    </row>
    <row r="813" spans="2:8" ht="17.850000000000001" customHeight="1" x14ac:dyDescent="0.4">
      <c r="B813" s="23"/>
      <c r="C813" s="24"/>
      <c r="D813" s="24"/>
      <c r="E813" s="116"/>
      <c r="F813" s="116"/>
      <c r="G813" s="25"/>
      <c r="H813" s="7"/>
    </row>
    <row r="814" spans="2:8" ht="17.850000000000001" customHeight="1" x14ac:dyDescent="0.4">
      <c r="B814" s="23"/>
      <c r="C814" s="24"/>
      <c r="D814" s="24"/>
      <c r="E814" s="116"/>
      <c r="F814" s="116"/>
      <c r="G814" s="25"/>
      <c r="H814" s="7"/>
    </row>
    <row r="815" spans="2:8" ht="17.850000000000001" customHeight="1" x14ac:dyDescent="0.4">
      <c r="B815" s="23"/>
      <c r="C815" s="24"/>
      <c r="D815" s="24"/>
      <c r="E815" s="116"/>
      <c r="F815" s="116"/>
      <c r="G815" s="25"/>
      <c r="H815" s="7"/>
    </row>
    <row r="816" spans="2:8" ht="17.850000000000001" customHeight="1" x14ac:dyDescent="0.4">
      <c r="B816" s="23"/>
      <c r="C816" s="24"/>
      <c r="D816" s="24"/>
      <c r="E816" s="116"/>
      <c r="F816" s="116"/>
      <c r="G816" s="25"/>
      <c r="H816" s="7"/>
    </row>
    <row r="817" spans="2:8" ht="17.850000000000001" customHeight="1" x14ac:dyDescent="0.4">
      <c r="B817" s="23"/>
      <c r="C817" s="24"/>
      <c r="D817" s="24"/>
      <c r="E817" s="116"/>
      <c r="F817" s="116"/>
      <c r="G817" s="25"/>
      <c r="H817" s="7"/>
    </row>
    <row r="818" spans="2:8" ht="17.850000000000001" customHeight="1" x14ac:dyDescent="0.4">
      <c r="B818" s="23"/>
      <c r="C818" s="24"/>
      <c r="D818" s="24"/>
      <c r="E818" s="116"/>
      <c r="F818" s="116"/>
      <c r="G818" s="25"/>
      <c r="H818" s="7"/>
    </row>
    <row r="819" spans="2:8" ht="17.850000000000001" customHeight="1" x14ac:dyDescent="0.4">
      <c r="B819" s="23"/>
      <c r="C819" s="24"/>
      <c r="D819" s="24"/>
      <c r="E819" s="116"/>
      <c r="F819" s="116"/>
      <c r="G819" s="25"/>
      <c r="H819" s="7"/>
    </row>
    <row r="820" spans="2:8" ht="17.850000000000001" customHeight="1" x14ac:dyDescent="0.4">
      <c r="B820" s="23"/>
      <c r="C820" s="24"/>
      <c r="D820" s="24"/>
      <c r="E820" s="116"/>
      <c r="F820" s="116"/>
      <c r="G820" s="25"/>
      <c r="H820" s="7"/>
    </row>
    <row r="821" spans="2:8" ht="17.850000000000001" customHeight="1" x14ac:dyDescent="0.4">
      <c r="B821" s="23"/>
      <c r="C821" s="24"/>
      <c r="D821" s="24"/>
      <c r="E821" s="116"/>
      <c r="F821" s="116"/>
      <c r="G821" s="25"/>
      <c r="H821" s="7"/>
    </row>
    <row r="822" spans="2:8" ht="17.850000000000001" customHeight="1" x14ac:dyDescent="0.4">
      <c r="B822" s="23"/>
      <c r="C822" s="24"/>
      <c r="D822" s="24"/>
      <c r="E822" s="116"/>
      <c r="F822" s="116"/>
      <c r="G822" s="25"/>
      <c r="H822" s="7"/>
    </row>
    <row r="823" spans="2:8" ht="17.850000000000001" customHeight="1" x14ac:dyDescent="0.4">
      <c r="B823" s="23"/>
      <c r="C823" s="24"/>
      <c r="D823" s="24"/>
      <c r="E823" s="116"/>
      <c r="F823" s="116"/>
      <c r="G823" s="25"/>
      <c r="H823" s="7"/>
    </row>
    <row r="824" spans="2:8" ht="17.850000000000001" customHeight="1" x14ac:dyDescent="0.4">
      <c r="B824" s="23"/>
      <c r="C824" s="24"/>
      <c r="D824" s="24"/>
      <c r="E824" s="116"/>
      <c r="F824" s="116"/>
      <c r="G824" s="25"/>
      <c r="H824" s="7"/>
    </row>
    <row r="825" spans="2:8" ht="17.850000000000001" customHeight="1" x14ac:dyDescent="0.4">
      <c r="B825" s="23"/>
      <c r="C825" s="24"/>
      <c r="D825" s="24"/>
      <c r="E825" s="116"/>
      <c r="F825" s="116"/>
      <c r="G825" s="25"/>
      <c r="H825" s="7"/>
    </row>
    <row r="826" spans="2:8" ht="17.850000000000001" customHeight="1" x14ac:dyDescent="0.4">
      <c r="B826" s="23"/>
      <c r="C826" s="24"/>
      <c r="D826" s="24"/>
      <c r="E826" s="116"/>
      <c r="F826" s="116"/>
      <c r="G826" s="25"/>
      <c r="H826" s="7"/>
    </row>
    <row r="827" spans="2:8" ht="17.850000000000001" customHeight="1" x14ac:dyDescent="0.4">
      <c r="B827" s="23"/>
      <c r="C827" s="24"/>
      <c r="D827" s="24"/>
      <c r="E827" s="116"/>
      <c r="F827" s="116"/>
      <c r="G827" s="25"/>
      <c r="H827" s="7"/>
    </row>
    <row r="828" spans="2:8" ht="17.850000000000001" customHeight="1" x14ac:dyDescent="0.4">
      <c r="B828" s="23"/>
      <c r="C828" s="24"/>
      <c r="D828" s="24"/>
      <c r="E828" s="116"/>
      <c r="F828" s="116"/>
      <c r="G828" s="25"/>
      <c r="H828" s="7"/>
    </row>
    <row r="829" spans="2:8" ht="17.850000000000001" customHeight="1" x14ac:dyDescent="0.4">
      <c r="B829" s="23"/>
      <c r="C829" s="24"/>
      <c r="D829" s="24"/>
      <c r="E829" s="116"/>
      <c r="F829" s="116"/>
      <c r="G829" s="25"/>
      <c r="H829" s="7"/>
    </row>
    <row r="830" spans="2:8" ht="17.850000000000001" customHeight="1" x14ac:dyDescent="0.4">
      <c r="B830" s="23"/>
      <c r="C830" s="24"/>
      <c r="D830" s="24"/>
      <c r="E830" s="116"/>
      <c r="F830" s="116"/>
      <c r="G830" s="25"/>
      <c r="H830" s="7"/>
    </row>
    <row r="831" spans="2:8" ht="17.850000000000001" customHeight="1" x14ac:dyDescent="0.4">
      <c r="B831" s="23"/>
      <c r="C831" s="24"/>
      <c r="D831" s="24"/>
      <c r="E831" s="116"/>
      <c r="F831" s="116"/>
      <c r="G831" s="25"/>
      <c r="H831" s="7"/>
    </row>
    <row r="832" spans="2:8" ht="17.850000000000001" customHeight="1" x14ac:dyDescent="0.4">
      <c r="B832" s="23"/>
      <c r="C832" s="24"/>
      <c r="D832" s="24"/>
      <c r="E832" s="116"/>
      <c r="F832" s="116"/>
      <c r="G832" s="25"/>
      <c r="H832" s="7"/>
    </row>
    <row r="833" spans="2:8" ht="17.850000000000001" customHeight="1" x14ac:dyDescent="0.4">
      <c r="B833" s="23"/>
      <c r="C833" s="24"/>
      <c r="D833" s="24"/>
      <c r="E833" s="116"/>
      <c r="F833" s="116"/>
      <c r="G833" s="25"/>
      <c r="H833" s="7"/>
    </row>
    <row r="834" spans="2:8" ht="17.850000000000001" customHeight="1" x14ac:dyDescent="0.4">
      <c r="B834" s="23"/>
      <c r="C834" s="24"/>
      <c r="D834" s="24"/>
      <c r="E834" s="116"/>
      <c r="F834" s="116"/>
      <c r="G834" s="25"/>
      <c r="H834" s="7"/>
    </row>
    <row r="835" spans="2:8" ht="17.850000000000001" customHeight="1" x14ac:dyDescent="0.4">
      <c r="B835" s="23"/>
      <c r="C835" s="24"/>
      <c r="D835" s="24"/>
      <c r="E835" s="116"/>
      <c r="F835" s="116"/>
      <c r="G835" s="25"/>
      <c r="H835" s="7"/>
    </row>
    <row r="836" spans="2:8" ht="17.850000000000001" customHeight="1" x14ac:dyDescent="0.4">
      <c r="B836" s="23"/>
      <c r="C836" s="24"/>
      <c r="D836" s="24"/>
      <c r="E836" s="116"/>
      <c r="F836" s="116"/>
      <c r="G836" s="25"/>
      <c r="H836" s="7"/>
    </row>
    <row r="837" spans="2:8" ht="17.850000000000001" customHeight="1" x14ac:dyDescent="0.4">
      <c r="B837" s="23"/>
      <c r="C837" s="24"/>
      <c r="D837" s="24"/>
      <c r="E837" s="116"/>
      <c r="F837" s="116"/>
      <c r="G837" s="25"/>
      <c r="H837" s="7"/>
    </row>
    <row r="838" spans="2:8" ht="17.850000000000001" customHeight="1" x14ac:dyDescent="0.4">
      <c r="B838" s="23"/>
      <c r="C838" s="24"/>
      <c r="D838" s="24"/>
      <c r="E838" s="116"/>
      <c r="F838" s="116"/>
      <c r="G838" s="25"/>
      <c r="H838" s="7"/>
    </row>
    <row r="839" spans="2:8" ht="17.850000000000001" customHeight="1" x14ac:dyDescent="0.4">
      <c r="B839" s="23"/>
      <c r="C839" s="24"/>
      <c r="D839" s="24"/>
      <c r="E839" s="116"/>
      <c r="F839" s="116"/>
      <c r="G839" s="25"/>
      <c r="H839" s="7"/>
    </row>
    <row r="840" spans="2:8" ht="17.850000000000001" customHeight="1" x14ac:dyDescent="0.4">
      <c r="B840" s="23"/>
      <c r="C840" s="24"/>
      <c r="D840" s="24"/>
      <c r="E840" s="116"/>
      <c r="F840" s="116"/>
      <c r="G840" s="25"/>
      <c r="H840" s="7"/>
    </row>
    <row r="841" spans="2:8" ht="17.850000000000001" customHeight="1" x14ac:dyDescent="0.4">
      <c r="B841" s="23"/>
      <c r="C841" s="24"/>
      <c r="D841" s="24"/>
      <c r="E841" s="116"/>
      <c r="F841" s="116"/>
      <c r="G841" s="25"/>
      <c r="H841" s="7"/>
    </row>
    <row r="842" spans="2:8" ht="17.850000000000001" customHeight="1" x14ac:dyDescent="0.4">
      <c r="B842" s="23"/>
      <c r="C842" s="24"/>
      <c r="D842" s="24"/>
      <c r="E842" s="116"/>
      <c r="F842" s="116"/>
      <c r="G842" s="25"/>
      <c r="H842" s="7"/>
    </row>
    <row r="843" spans="2:8" ht="17.850000000000001" customHeight="1" x14ac:dyDescent="0.4">
      <c r="B843" s="23"/>
      <c r="C843" s="24"/>
      <c r="D843" s="24"/>
      <c r="E843" s="116"/>
      <c r="F843" s="116"/>
      <c r="G843" s="25"/>
      <c r="H843" s="7"/>
    </row>
    <row r="844" spans="2:8" ht="17.850000000000001" customHeight="1" x14ac:dyDescent="0.4">
      <c r="B844" s="23"/>
      <c r="C844" s="24"/>
      <c r="D844" s="24"/>
      <c r="E844" s="116"/>
      <c r="F844" s="116"/>
      <c r="G844" s="25"/>
      <c r="H844" s="7"/>
    </row>
    <row r="845" spans="2:8" ht="17.850000000000001" customHeight="1" x14ac:dyDescent="0.4">
      <c r="B845" s="23"/>
      <c r="C845" s="24"/>
      <c r="D845" s="24"/>
      <c r="E845" s="116"/>
      <c r="F845" s="116"/>
      <c r="G845" s="25"/>
      <c r="H845" s="7"/>
    </row>
    <row r="846" spans="2:8" ht="17.850000000000001" customHeight="1" x14ac:dyDescent="0.4">
      <c r="B846" s="23"/>
      <c r="C846" s="24"/>
      <c r="D846" s="24"/>
      <c r="E846" s="116"/>
      <c r="F846" s="116"/>
      <c r="G846" s="25"/>
      <c r="H846" s="7"/>
    </row>
    <row r="847" spans="2:8" ht="17.850000000000001" customHeight="1" x14ac:dyDescent="0.4">
      <c r="B847" s="23"/>
      <c r="C847" s="24"/>
      <c r="D847" s="24"/>
      <c r="E847" s="116"/>
      <c r="F847" s="116"/>
      <c r="G847" s="25"/>
      <c r="H847" s="7"/>
    </row>
    <row r="848" spans="2:8" ht="17.850000000000001" customHeight="1" x14ac:dyDescent="0.4">
      <c r="B848" s="23"/>
      <c r="C848" s="24"/>
      <c r="D848" s="24"/>
      <c r="E848" s="116"/>
      <c r="F848" s="116"/>
      <c r="G848" s="25"/>
      <c r="H848" s="7"/>
    </row>
    <row r="849" spans="2:8" ht="17.850000000000001" customHeight="1" x14ac:dyDescent="0.4">
      <c r="B849" s="23"/>
      <c r="C849" s="24"/>
      <c r="D849" s="24"/>
      <c r="E849" s="116"/>
      <c r="F849" s="116"/>
      <c r="G849" s="25"/>
      <c r="H849" s="7"/>
    </row>
    <row r="850" spans="2:8" ht="17.850000000000001" customHeight="1" x14ac:dyDescent="0.4">
      <c r="B850" s="23"/>
      <c r="C850" s="24"/>
      <c r="D850" s="24"/>
      <c r="E850" s="116"/>
      <c r="F850" s="116"/>
      <c r="G850" s="25"/>
      <c r="H850" s="7"/>
    </row>
    <row r="851" spans="2:8" ht="17.850000000000001" customHeight="1" x14ac:dyDescent="0.4">
      <c r="B851" s="23"/>
      <c r="C851" s="24"/>
      <c r="D851" s="24"/>
      <c r="E851" s="116"/>
      <c r="F851" s="116"/>
      <c r="G851" s="25"/>
      <c r="H851" s="7"/>
    </row>
    <row r="852" spans="2:8" ht="17.850000000000001" customHeight="1" x14ac:dyDescent="0.4">
      <c r="B852" s="23"/>
      <c r="C852" s="24"/>
      <c r="D852" s="24"/>
      <c r="E852" s="116"/>
      <c r="F852" s="116"/>
      <c r="G852" s="25"/>
      <c r="H852" s="7"/>
    </row>
    <row r="853" spans="2:8" ht="17.850000000000001" customHeight="1" x14ac:dyDescent="0.4">
      <c r="B853" s="23"/>
      <c r="C853" s="24"/>
      <c r="D853" s="24"/>
      <c r="E853" s="116"/>
      <c r="F853" s="116"/>
      <c r="G853" s="25"/>
      <c r="H853" s="7"/>
    </row>
    <row r="854" spans="2:8" ht="17.850000000000001" customHeight="1" x14ac:dyDescent="0.4">
      <c r="B854" s="23"/>
      <c r="C854" s="24"/>
      <c r="D854" s="24"/>
      <c r="E854" s="116"/>
      <c r="F854" s="116"/>
      <c r="G854" s="25"/>
      <c r="H854" s="7"/>
    </row>
    <row r="855" spans="2:8" ht="17.850000000000001" customHeight="1" x14ac:dyDescent="0.4">
      <c r="B855" s="23"/>
      <c r="C855" s="24"/>
      <c r="D855" s="24"/>
      <c r="E855" s="116"/>
      <c r="F855" s="116"/>
      <c r="G855" s="25"/>
      <c r="H855" s="7"/>
    </row>
    <row r="856" spans="2:8" ht="17.850000000000001" customHeight="1" x14ac:dyDescent="0.4">
      <c r="B856" s="23"/>
      <c r="C856" s="24"/>
      <c r="D856" s="24"/>
      <c r="E856" s="116"/>
      <c r="F856" s="116"/>
      <c r="G856" s="25"/>
      <c r="H856" s="7"/>
    </row>
    <row r="857" spans="2:8" ht="17.850000000000001" customHeight="1" x14ac:dyDescent="0.4">
      <c r="B857" s="23"/>
      <c r="C857" s="24"/>
      <c r="D857" s="24"/>
      <c r="E857" s="116"/>
      <c r="F857" s="116"/>
      <c r="G857" s="25"/>
      <c r="H857" s="7"/>
    </row>
    <row r="858" spans="2:8" ht="17.850000000000001" customHeight="1" x14ac:dyDescent="0.4">
      <c r="B858" s="23"/>
      <c r="C858" s="24"/>
      <c r="D858" s="24"/>
      <c r="E858" s="116"/>
      <c r="F858" s="116"/>
      <c r="G858" s="25"/>
      <c r="H858" s="7"/>
    </row>
    <row r="859" spans="2:8" ht="17.850000000000001" customHeight="1" x14ac:dyDescent="0.4">
      <c r="B859" s="23"/>
      <c r="C859" s="24"/>
      <c r="D859" s="24"/>
      <c r="E859" s="116"/>
      <c r="F859" s="116"/>
      <c r="G859" s="25"/>
      <c r="H859" s="7"/>
    </row>
    <row r="860" spans="2:8" ht="17.850000000000001" customHeight="1" x14ac:dyDescent="0.4">
      <c r="B860" s="23"/>
      <c r="C860" s="24"/>
      <c r="D860" s="24"/>
      <c r="E860" s="116"/>
      <c r="F860" s="116"/>
      <c r="G860" s="25"/>
      <c r="H860" s="7"/>
    </row>
    <row r="861" spans="2:8" ht="17.850000000000001" customHeight="1" x14ac:dyDescent="0.4">
      <c r="B861" s="23"/>
      <c r="C861" s="24"/>
      <c r="D861" s="24"/>
      <c r="E861" s="116"/>
      <c r="F861" s="116"/>
      <c r="G861" s="25"/>
      <c r="H861" s="7"/>
    </row>
    <row r="862" spans="2:8" ht="17.850000000000001" customHeight="1" x14ac:dyDescent="0.4">
      <c r="B862" s="23"/>
      <c r="C862" s="24"/>
      <c r="D862" s="24"/>
      <c r="E862" s="116"/>
      <c r="F862" s="116"/>
      <c r="G862" s="25"/>
      <c r="H862" s="7"/>
    </row>
    <row r="863" spans="2:8" ht="17.850000000000001" customHeight="1" x14ac:dyDescent="0.4">
      <c r="B863" s="23"/>
      <c r="C863" s="24"/>
      <c r="D863" s="24"/>
      <c r="E863" s="116"/>
      <c r="F863" s="116"/>
      <c r="G863" s="25"/>
      <c r="H863" s="7"/>
    </row>
    <row r="864" spans="2:8" ht="17.850000000000001" customHeight="1" x14ac:dyDescent="0.4">
      <c r="B864" s="23"/>
      <c r="C864" s="24"/>
      <c r="D864" s="24"/>
      <c r="E864" s="116"/>
      <c r="F864" s="116"/>
      <c r="G864" s="25"/>
      <c r="H864" s="7"/>
    </row>
    <row r="865" spans="2:8" ht="17.850000000000001" customHeight="1" x14ac:dyDescent="0.4">
      <c r="B865" s="23"/>
      <c r="C865" s="24"/>
      <c r="D865" s="24"/>
      <c r="E865" s="116"/>
      <c r="F865" s="116"/>
      <c r="G865" s="25"/>
      <c r="H865" s="7"/>
    </row>
    <row r="866" spans="2:8" ht="17.850000000000001" customHeight="1" x14ac:dyDescent="0.4">
      <c r="B866" s="23"/>
      <c r="C866" s="24"/>
      <c r="D866" s="24"/>
      <c r="E866" s="116"/>
      <c r="F866" s="116"/>
      <c r="G866" s="25"/>
      <c r="H866" s="7"/>
    </row>
    <row r="867" spans="2:8" ht="17.850000000000001" customHeight="1" x14ac:dyDescent="0.4">
      <c r="B867" s="23"/>
      <c r="C867" s="24"/>
      <c r="D867" s="24"/>
      <c r="E867" s="116"/>
      <c r="F867" s="116"/>
      <c r="G867" s="25"/>
      <c r="H867" s="7"/>
    </row>
    <row r="868" spans="2:8" ht="17.850000000000001" customHeight="1" x14ac:dyDescent="0.4">
      <c r="B868" s="23"/>
      <c r="C868" s="24"/>
      <c r="D868" s="24"/>
      <c r="E868" s="116"/>
      <c r="F868" s="116"/>
      <c r="G868" s="25"/>
      <c r="H868" s="7"/>
    </row>
    <row r="869" spans="2:8" ht="17.850000000000001" customHeight="1" x14ac:dyDescent="0.4">
      <c r="B869" s="23"/>
      <c r="C869" s="24"/>
      <c r="D869" s="24"/>
      <c r="E869" s="116"/>
      <c r="F869" s="116"/>
      <c r="G869" s="25"/>
      <c r="H869" s="7"/>
    </row>
    <row r="870" spans="2:8" ht="17.850000000000001" customHeight="1" x14ac:dyDescent="0.4">
      <c r="B870" s="23"/>
      <c r="C870" s="24"/>
      <c r="D870" s="24"/>
      <c r="E870" s="116"/>
      <c r="F870" s="116"/>
      <c r="G870" s="25"/>
      <c r="H870" s="7"/>
    </row>
    <row r="871" spans="2:8" ht="17.850000000000001" customHeight="1" x14ac:dyDescent="0.4">
      <c r="B871" s="23"/>
      <c r="C871" s="24"/>
      <c r="D871" s="24"/>
      <c r="E871" s="116"/>
      <c r="F871" s="116"/>
      <c r="G871" s="25"/>
      <c r="H871" s="7"/>
    </row>
    <row r="872" spans="2:8" ht="17.850000000000001" customHeight="1" x14ac:dyDescent="0.4">
      <c r="B872" s="23"/>
      <c r="C872" s="24"/>
      <c r="D872" s="24"/>
      <c r="E872" s="116"/>
      <c r="F872" s="116"/>
      <c r="G872" s="25"/>
      <c r="H872" s="7"/>
    </row>
    <row r="873" spans="2:8" ht="17.850000000000001" customHeight="1" x14ac:dyDescent="0.4">
      <c r="B873" s="23"/>
      <c r="C873" s="24"/>
      <c r="D873" s="24"/>
      <c r="E873" s="116"/>
      <c r="F873" s="116"/>
      <c r="G873" s="25"/>
      <c r="H873" s="7"/>
    </row>
    <row r="874" spans="2:8" ht="17.850000000000001" customHeight="1" x14ac:dyDescent="0.4">
      <c r="B874" s="23"/>
      <c r="C874" s="24"/>
      <c r="D874" s="24"/>
      <c r="E874" s="116"/>
      <c r="F874" s="116"/>
      <c r="G874" s="25"/>
      <c r="H874" s="7"/>
    </row>
    <row r="875" spans="2:8" ht="17.850000000000001" customHeight="1" x14ac:dyDescent="0.4">
      <c r="B875" s="23"/>
      <c r="C875" s="24"/>
      <c r="D875" s="24"/>
      <c r="E875" s="116"/>
      <c r="F875" s="116"/>
      <c r="G875" s="25"/>
      <c r="H875" s="7"/>
    </row>
    <row r="876" spans="2:8" ht="17.850000000000001" customHeight="1" x14ac:dyDescent="0.4">
      <c r="B876" s="23"/>
      <c r="C876" s="24"/>
      <c r="D876" s="24"/>
      <c r="E876" s="116"/>
      <c r="F876" s="116"/>
      <c r="G876" s="25"/>
      <c r="H876" s="7"/>
    </row>
    <row r="877" spans="2:8" ht="17.850000000000001" customHeight="1" x14ac:dyDescent="0.4">
      <c r="B877" s="23"/>
      <c r="C877" s="24"/>
      <c r="D877" s="24"/>
      <c r="E877" s="116"/>
      <c r="F877" s="116"/>
      <c r="G877" s="25"/>
      <c r="H877" s="7"/>
    </row>
    <row r="878" spans="2:8" ht="17.850000000000001" customHeight="1" x14ac:dyDescent="0.4">
      <c r="B878" s="23"/>
      <c r="C878" s="24"/>
      <c r="D878" s="24"/>
      <c r="E878" s="116"/>
      <c r="F878" s="116"/>
      <c r="G878" s="25"/>
      <c r="H878" s="7"/>
    </row>
    <row r="879" spans="2:8" ht="17.850000000000001" customHeight="1" x14ac:dyDescent="0.4">
      <c r="B879" s="23"/>
      <c r="C879" s="24"/>
      <c r="D879" s="24"/>
      <c r="E879" s="116"/>
      <c r="F879" s="116"/>
      <c r="G879" s="25"/>
      <c r="H879" s="7"/>
    </row>
    <row r="880" spans="2:8" ht="17.850000000000001" customHeight="1" x14ac:dyDescent="0.4">
      <c r="B880" s="23"/>
      <c r="C880" s="24"/>
      <c r="D880" s="24"/>
      <c r="E880" s="116"/>
      <c r="F880" s="116"/>
      <c r="G880" s="25"/>
      <c r="H880" s="7"/>
    </row>
    <row r="881" spans="2:8" ht="17.850000000000001" customHeight="1" x14ac:dyDescent="0.4">
      <c r="B881" s="23"/>
      <c r="C881" s="24"/>
      <c r="D881" s="24"/>
      <c r="E881" s="116"/>
      <c r="F881" s="116"/>
      <c r="G881" s="25"/>
      <c r="H881" s="7"/>
    </row>
    <row r="882" spans="2:8" ht="17.850000000000001" customHeight="1" x14ac:dyDescent="0.4">
      <c r="B882" s="23"/>
      <c r="C882" s="24"/>
      <c r="D882" s="24"/>
      <c r="E882" s="116"/>
      <c r="F882" s="116"/>
      <c r="G882" s="25"/>
      <c r="H882" s="7"/>
    </row>
    <row r="883" spans="2:8" ht="17.850000000000001" customHeight="1" x14ac:dyDescent="0.4">
      <c r="B883" s="23"/>
      <c r="C883" s="24"/>
      <c r="D883" s="24"/>
      <c r="E883" s="116"/>
      <c r="F883" s="116"/>
      <c r="G883" s="25"/>
      <c r="H883" s="7"/>
    </row>
    <row r="884" spans="2:8" ht="17.850000000000001" customHeight="1" x14ac:dyDescent="0.4">
      <c r="B884" s="23"/>
      <c r="C884" s="24"/>
      <c r="D884" s="24"/>
      <c r="E884" s="116"/>
      <c r="F884" s="116"/>
      <c r="G884" s="25"/>
      <c r="H884" s="7"/>
    </row>
    <row r="885" spans="2:8" ht="17.850000000000001" customHeight="1" x14ac:dyDescent="0.4">
      <c r="B885" s="23"/>
      <c r="C885" s="24"/>
      <c r="D885" s="24"/>
      <c r="E885" s="116"/>
      <c r="F885" s="116"/>
      <c r="G885" s="25"/>
      <c r="H885" s="7"/>
    </row>
    <row r="886" spans="2:8" ht="17.850000000000001" customHeight="1" x14ac:dyDescent="0.4">
      <c r="B886" s="23"/>
      <c r="C886" s="24"/>
      <c r="D886" s="24"/>
      <c r="E886" s="116"/>
      <c r="F886" s="116"/>
      <c r="G886" s="25"/>
      <c r="H886" s="7"/>
    </row>
    <row r="887" spans="2:8" ht="17.850000000000001" customHeight="1" x14ac:dyDescent="0.4">
      <c r="B887" s="23"/>
      <c r="C887" s="24"/>
      <c r="D887" s="24"/>
      <c r="E887" s="116"/>
      <c r="F887" s="116"/>
      <c r="G887" s="25"/>
      <c r="H887" s="7"/>
    </row>
    <row r="888" spans="2:8" ht="17.850000000000001" customHeight="1" x14ac:dyDescent="0.4">
      <c r="B888" s="23"/>
      <c r="C888" s="24"/>
      <c r="D888" s="24"/>
      <c r="E888" s="116"/>
      <c r="F888" s="116"/>
      <c r="G888" s="25"/>
      <c r="H888" s="7"/>
    </row>
    <row r="889" spans="2:8" ht="17.850000000000001" customHeight="1" x14ac:dyDescent="0.4">
      <c r="B889" s="23"/>
      <c r="C889" s="24"/>
      <c r="D889" s="24"/>
      <c r="E889" s="116"/>
      <c r="F889" s="116"/>
      <c r="G889" s="25"/>
      <c r="H889" s="7"/>
    </row>
    <row r="890" spans="2:8" ht="17.850000000000001" customHeight="1" x14ac:dyDescent="0.4">
      <c r="B890" s="23"/>
      <c r="C890" s="24"/>
      <c r="D890" s="24"/>
      <c r="E890" s="116"/>
      <c r="F890" s="116"/>
      <c r="G890" s="25"/>
      <c r="H890" s="7"/>
    </row>
    <row r="891" spans="2:8" ht="17.850000000000001" customHeight="1" x14ac:dyDescent="0.4">
      <c r="B891" s="23"/>
      <c r="C891" s="24"/>
      <c r="D891" s="24"/>
      <c r="E891" s="116"/>
      <c r="F891" s="116"/>
      <c r="G891" s="25"/>
      <c r="H891" s="7"/>
    </row>
    <row r="892" spans="2:8" ht="17.850000000000001" customHeight="1" x14ac:dyDescent="0.4">
      <c r="B892" s="23"/>
      <c r="C892" s="24"/>
      <c r="D892" s="24"/>
      <c r="E892" s="116"/>
      <c r="F892" s="116"/>
      <c r="G892" s="25"/>
      <c r="H892" s="7"/>
    </row>
    <row r="893" spans="2:8" ht="17.850000000000001" customHeight="1" x14ac:dyDescent="0.4">
      <c r="B893" s="23"/>
      <c r="C893" s="24"/>
      <c r="D893" s="24"/>
      <c r="E893" s="116"/>
      <c r="F893" s="116"/>
      <c r="G893" s="25"/>
      <c r="H893" s="7"/>
    </row>
    <row r="894" spans="2:8" ht="17.850000000000001" customHeight="1" x14ac:dyDescent="0.4">
      <c r="B894" s="23"/>
      <c r="C894" s="24"/>
      <c r="D894" s="24"/>
      <c r="E894" s="116"/>
      <c r="F894" s="116"/>
      <c r="G894" s="25"/>
      <c r="H894" s="7"/>
    </row>
    <row r="895" spans="2:8" ht="17.850000000000001" customHeight="1" x14ac:dyDescent="0.4">
      <c r="B895" s="23"/>
      <c r="C895" s="24"/>
      <c r="D895" s="24"/>
      <c r="E895" s="116"/>
      <c r="F895" s="116"/>
      <c r="G895" s="25"/>
      <c r="H895" s="7"/>
    </row>
    <row r="896" spans="2:8" ht="17.850000000000001" customHeight="1" x14ac:dyDescent="0.4">
      <c r="B896" s="23"/>
      <c r="C896" s="24"/>
      <c r="D896" s="24"/>
      <c r="E896" s="116"/>
      <c r="F896" s="116"/>
      <c r="G896" s="25"/>
      <c r="H896" s="7"/>
    </row>
    <row r="897" spans="2:8" ht="17.850000000000001" customHeight="1" x14ac:dyDescent="0.4">
      <c r="B897" s="23"/>
      <c r="C897" s="24"/>
      <c r="D897" s="24"/>
      <c r="E897" s="116"/>
      <c r="F897" s="116"/>
      <c r="G897" s="25"/>
      <c r="H897" s="7"/>
    </row>
    <row r="898" spans="2:8" ht="17.850000000000001" customHeight="1" x14ac:dyDescent="0.4">
      <c r="B898" s="23"/>
      <c r="C898" s="24"/>
      <c r="D898" s="24"/>
      <c r="E898" s="116"/>
      <c r="F898" s="116"/>
      <c r="G898" s="25"/>
      <c r="H898" s="7"/>
    </row>
    <row r="899" spans="2:8" ht="17.850000000000001" customHeight="1" x14ac:dyDescent="0.4">
      <c r="B899" s="23"/>
      <c r="C899" s="24"/>
      <c r="D899" s="24"/>
      <c r="E899" s="116"/>
      <c r="F899" s="116"/>
      <c r="G899" s="25"/>
      <c r="H899" s="7"/>
    </row>
    <row r="900" spans="2:8" ht="17.850000000000001" customHeight="1" x14ac:dyDescent="0.4">
      <c r="B900" s="23"/>
      <c r="C900" s="24"/>
      <c r="D900" s="24"/>
      <c r="E900" s="116"/>
      <c r="F900" s="116"/>
      <c r="G900" s="25"/>
      <c r="H900" s="7"/>
    </row>
    <row r="901" spans="2:8" ht="17.850000000000001" customHeight="1" x14ac:dyDescent="0.4">
      <c r="B901" s="23"/>
      <c r="C901" s="24"/>
      <c r="D901" s="24"/>
      <c r="E901" s="116"/>
      <c r="F901" s="116"/>
      <c r="G901" s="25"/>
      <c r="H901" s="7"/>
    </row>
    <row r="902" spans="2:8" ht="17.850000000000001" customHeight="1" x14ac:dyDescent="0.4">
      <c r="B902" s="23"/>
      <c r="C902" s="24"/>
      <c r="D902" s="24"/>
      <c r="E902" s="116"/>
      <c r="F902" s="116"/>
      <c r="G902" s="25"/>
      <c r="H902" s="7"/>
    </row>
    <row r="903" spans="2:8" ht="17.850000000000001" customHeight="1" x14ac:dyDescent="0.4">
      <c r="B903" s="23"/>
      <c r="C903" s="24"/>
      <c r="D903" s="24"/>
      <c r="E903" s="116"/>
      <c r="F903" s="116"/>
      <c r="G903" s="25"/>
      <c r="H903" s="7"/>
    </row>
    <row r="904" spans="2:8" ht="17.850000000000001" customHeight="1" x14ac:dyDescent="0.4">
      <c r="B904" s="23"/>
      <c r="C904" s="24"/>
      <c r="D904" s="24"/>
      <c r="E904" s="116"/>
      <c r="F904" s="116"/>
      <c r="G904" s="25"/>
      <c r="H904" s="7"/>
    </row>
    <row r="905" spans="2:8" ht="17.850000000000001" customHeight="1" x14ac:dyDescent="0.4">
      <c r="B905" s="23"/>
      <c r="C905" s="24"/>
      <c r="D905" s="24"/>
      <c r="E905" s="116"/>
      <c r="F905" s="116"/>
      <c r="G905" s="25"/>
      <c r="H905" s="7"/>
    </row>
    <row r="906" spans="2:8" ht="17.850000000000001" customHeight="1" x14ac:dyDescent="0.4">
      <c r="B906" s="23"/>
      <c r="C906" s="24"/>
      <c r="D906" s="24"/>
      <c r="E906" s="116"/>
      <c r="F906" s="116"/>
      <c r="G906" s="25"/>
      <c r="H906" s="7"/>
    </row>
    <row r="907" spans="2:8" ht="17.850000000000001" customHeight="1" x14ac:dyDescent="0.4">
      <c r="B907" s="23"/>
      <c r="C907" s="24"/>
      <c r="D907" s="24"/>
      <c r="E907" s="116"/>
      <c r="F907" s="116"/>
      <c r="G907" s="25"/>
      <c r="H907" s="7"/>
    </row>
    <row r="908" spans="2:8" ht="17.850000000000001" customHeight="1" x14ac:dyDescent="0.4">
      <c r="B908" s="23"/>
      <c r="C908" s="24"/>
      <c r="D908" s="24"/>
      <c r="E908" s="116"/>
      <c r="F908" s="116"/>
      <c r="G908" s="25"/>
      <c r="H908" s="7"/>
    </row>
    <row r="909" spans="2:8" ht="17.850000000000001" customHeight="1" x14ac:dyDescent="0.4">
      <c r="B909" s="23"/>
      <c r="C909" s="24"/>
      <c r="D909" s="24"/>
      <c r="E909" s="116"/>
      <c r="F909" s="116"/>
      <c r="G909" s="25"/>
      <c r="H909" s="7"/>
    </row>
    <row r="910" spans="2:8" ht="17.850000000000001" customHeight="1" x14ac:dyDescent="0.4">
      <c r="B910" s="23"/>
      <c r="C910" s="24"/>
      <c r="D910" s="24"/>
      <c r="E910" s="116"/>
      <c r="F910" s="116"/>
      <c r="G910" s="25"/>
      <c r="H910" s="7"/>
    </row>
    <row r="911" spans="2:8" ht="17.850000000000001" customHeight="1" x14ac:dyDescent="0.4">
      <c r="B911" s="23"/>
      <c r="C911" s="24"/>
      <c r="D911" s="24"/>
      <c r="E911" s="116"/>
      <c r="F911" s="116"/>
      <c r="G911" s="25"/>
      <c r="H911" s="7"/>
    </row>
    <row r="912" spans="2:8" ht="17.850000000000001" customHeight="1" x14ac:dyDescent="0.4">
      <c r="B912" s="23"/>
      <c r="C912" s="24"/>
      <c r="D912" s="24"/>
      <c r="E912" s="116"/>
      <c r="F912" s="116"/>
      <c r="G912" s="25"/>
      <c r="H912" s="7"/>
    </row>
    <row r="913" spans="2:8" ht="17.850000000000001" customHeight="1" x14ac:dyDescent="0.4">
      <c r="B913" s="23"/>
      <c r="C913" s="24"/>
      <c r="D913" s="24"/>
      <c r="E913" s="116"/>
      <c r="F913" s="116"/>
      <c r="G913" s="25"/>
      <c r="H913" s="7"/>
    </row>
    <row r="914" spans="2:8" ht="17.850000000000001" customHeight="1" x14ac:dyDescent="0.4">
      <c r="B914" s="23"/>
      <c r="C914" s="24"/>
      <c r="D914" s="24"/>
      <c r="E914" s="116"/>
      <c r="F914" s="116"/>
      <c r="G914" s="25"/>
      <c r="H914" s="7"/>
    </row>
    <row r="915" spans="2:8" ht="17.850000000000001" customHeight="1" x14ac:dyDescent="0.4">
      <c r="B915" s="23"/>
      <c r="C915" s="24"/>
      <c r="D915" s="24"/>
      <c r="E915" s="116"/>
      <c r="F915" s="116"/>
      <c r="G915" s="25"/>
      <c r="H915" s="7"/>
    </row>
    <row r="916" spans="2:8" ht="17.850000000000001" customHeight="1" x14ac:dyDescent="0.4">
      <c r="B916" s="23"/>
      <c r="C916" s="24"/>
      <c r="D916" s="24"/>
      <c r="E916" s="116"/>
      <c r="F916" s="116"/>
      <c r="G916" s="25"/>
      <c r="H916" s="7"/>
    </row>
    <row r="917" spans="2:8" ht="17.850000000000001" customHeight="1" x14ac:dyDescent="0.4">
      <c r="B917" s="23"/>
      <c r="C917" s="24"/>
      <c r="D917" s="24"/>
      <c r="E917" s="116"/>
      <c r="F917" s="116"/>
      <c r="G917" s="25"/>
      <c r="H917" s="7"/>
    </row>
    <row r="918" spans="2:8" ht="17.850000000000001" customHeight="1" x14ac:dyDescent="0.4">
      <c r="B918" s="23"/>
      <c r="C918" s="24"/>
      <c r="D918" s="24"/>
      <c r="E918" s="116"/>
      <c r="F918" s="116"/>
      <c r="G918" s="25"/>
      <c r="H918" s="7"/>
    </row>
    <row r="919" spans="2:8" ht="17.850000000000001" customHeight="1" x14ac:dyDescent="0.4">
      <c r="B919" s="23"/>
      <c r="C919" s="24"/>
      <c r="D919" s="24"/>
      <c r="E919" s="116"/>
      <c r="F919" s="116"/>
      <c r="G919" s="25"/>
      <c r="H919" s="7"/>
    </row>
    <row r="920" spans="2:8" ht="17.850000000000001" customHeight="1" x14ac:dyDescent="0.4">
      <c r="B920" s="23"/>
      <c r="C920" s="24"/>
      <c r="D920" s="24"/>
      <c r="E920" s="116"/>
      <c r="F920" s="116"/>
      <c r="G920" s="25"/>
      <c r="H920" s="7"/>
    </row>
    <row r="921" spans="2:8" ht="17.850000000000001" customHeight="1" x14ac:dyDescent="0.4">
      <c r="B921" s="23"/>
      <c r="C921" s="24"/>
      <c r="D921" s="24"/>
      <c r="E921" s="116"/>
      <c r="F921" s="116"/>
      <c r="G921" s="25"/>
      <c r="H921" s="7"/>
    </row>
    <row r="922" spans="2:8" ht="17.850000000000001" customHeight="1" x14ac:dyDescent="0.4">
      <c r="B922" s="23"/>
      <c r="C922" s="24"/>
      <c r="D922" s="24"/>
      <c r="E922" s="116"/>
      <c r="F922" s="116"/>
      <c r="G922" s="25"/>
      <c r="H922" s="7"/>
    </row>
    <row r="923" spans="2:8" ht="17.850000000000001" customHeight="1" x14ac:dyDescent="0.4">
      <c r="B923" s="23"/>
      <c r="C923" s="24"/>
      <c r="D923" s="24"/>
      <c r="E923" s="116"/>
      <c r="F923" s="116"/>
      <c r="G923" s="25"/>
      <c r="H923" s="7"/>
    </row>
    <row r="924" spans="2:8" ht="17.850000000000001" customHeight="1" x14ac:dyDescent="0.4">
      <c r="B924" s="23"/>
      <c r="C924" s="24"/>
      <c r="D924" s="24"/>
      <c r="E924" s="116"/>
      <c r="F924" s="116"/>
      <c r="G924" s="25"/>
      <c r="H924" s="7"/>
    </row>
    <row r="925" spans="2:8" ht="17.850000000000001" customHeight="1" x14ac:dyDescent="0.4">
      <c r="B925" s="23"/>
      <c r="C925" s="24"/>
      <c r="D925" s="24"/>
      <c r="E925" s="116"/>
      <c r="F925" s="116"/>
      <c r="G925" s="25"/>
      <c r="H925" s="7"/>
    </row>
    <row r="926" spans="2:8" ht="17.850000000000001" customHeight="1" x14ac:dyDescent="0.4">
      <c r="B926" s="23"/>
      <c r="C926" s="24"/>
      <c r="D926" s="24"/>
      <c r="E926" s="116"/>
      <c r="F926" s="116"/>
      <c r="G926" s="25"/>
      <c r="H926" s="7"/>
    </row>
    <row r="927" spans="2:8" ht="17.850000000000001" customHeight="1" x14ac:dyDescent="0.4">
      <c r="B927" s="23"/>
      <c r="C927" s="24"/>
      <c r="D927" s="24"/>
      <c r="E927" s="116"/>
      <c r="F927" s="116"/>
      <c r="G927" s="25"/>
      <c r="H927" s="7"/>
    </row>
    <row r="928" spans="2:8" ht="17.850000000000001" customHeight="1" x14ac:dyDescent="0.4">
      <c r="B928" s="23"/>
      <c r="C928" s="24"/>
      <c r="D928" s="24"/>
      <c r="E928" s="116"/>
      <c r="F928" s="116"/>
      <c r="G928" s="25"/>
      <c r="H928" s="7"/>
    </row>
    <row r="929" spans="2:8" ht="17.850000000000001" customHeight="1" x14ac:dyDescent="0.4">
      <c r="B929" s="23"/>
      <c r="C929" s="24"/>
      <c r="D929" s="24"/>
      <c r="E929" s="116"/>
      <c r="F929" s="116"/>
      <c r="G929" s="25"/>
      <c r="H929" s="7"/>
    </row>
    <row r="930" spans="2:8" ht="17.850000000000001" customHeight="1" x14ac:dyDescent="0.4">
      <c r="B930" s="23"/>
      <c r="C930" s="24"/>
      <c r="D930" s="24"/>
      <c r="E930" s="116"/>
      <c r="F930" s="116"/>
      <c r="G930" s="25"/>
      <c r="H930" s="7"/>
    </row>
    <row r="931" spans="2:8" ht="17.850000000000001" customHeight="1" x14ac:dyDescent="0.4">
      <c r="B931" s="23"/>
      <c r="C931" s="24"/>
      <c r="D931" s="24"/>
      <c r="E931" s="116"/>
      <c r="F931" s="116"/>
      <c r="G931" s="25"/>
      <c r="H931" s="7"/>
    </row>
    <row r="932" spans="2:8" ht="17.850000000000001" customHeight="1" x14ac:dyDescent="0.4">
      <c r="B932" s="23"/>
      <c r="C932" s="24"/>
      <c r="D932" s="24"/>
      <c r="E932" s="116"/>
      <c r="F932" s="116"/>
      <c r="G932" s="25"/>
      <c r="H932" s="7"/>
    </row>
    <row r="933" spans="2:8" ht="17.850000000000001" customHeight="1" x14ac:dyDescent="0.4">
      <c r="B933" s="23"/>
      <c r="C933" s="24"/>
      <c r="D933" s="24"/>
      <c r="E933" s="116"/>
      <c r="F933" s="116"/>
      <c r="G933" s="25"/>
      <c r="H933" s="7"/>
    </row>
    <row r="934" spans="2:8" ht="17.850000000000001" customHeight="1" x14ac:dyDescent="0.4">
      <c r="B934" s="23"/>
      <c r="C934" s="24"/>
      <c r="D934" s="24"/>
      <c r="E934" s="116"/>
      <c r="F934" s="116"/>
      <c r="G934" s="25"/>
      <c r="H934" s="7"/>
    </row>
    <row r="935" spans="2:8" ht="17.850000000000001" customHeight="1" x14ac:dyDescent="0.4">
      <c r="B935" s="23"/>
      <c r="C935" s="24"/>
      <c r="D935" s="24"/>
      <c r="E935" s="116"/>
      <c r="F935" s="116"/>
      <c r="G935" s="25"/>
      <c r="H935" s="7"/>
    </row>
    <row r="936" spans="2:8" ht="17.850000000000001" customHeight="1" x14ac:dyDescent="0.4">
      <c r="B936" s="23"/>
      <c r="C936" s="24"/>
      <c r="D936" s="24"/>
      <c r="E936" s="116"/>
      <c r="F936" s="116"/>
      <c r="G936" s="25"/>
      <c r="H936" s="7"/>
    </row>
    <row r="937" spans="2:8" ht="17.850000000000001" customHeight="1" x14ac:dyDescent="0.4">
      <c r="B937" s="23"/>
      <c r="C937" s="24"/>
      <c r="D937" s="24"/>
      <c r="E937" s="116"/>
      <c r="F937" s="116"/>
      <c r="G937" s="25"/>
      <c r="H937" s="7"/>
    </row>
    <row r="938" spans="2:8" ht="17.850000000000001" customHeight="1" x14ac:dyDescent="0.4">
      <c r="B938" s="23"/>
      <c r="C938" s="24"/>
      <c r="D938" s="24"/>
      <c r="E938" s="116"/>
      <c r="F938" s="116"/>
      <c r="G938" s="25"/>
      <c r="H938" s="7"/>
    </row>
    <row r="939" spans="2:8" ht="17.850000000000001" customHeight="1" x14ac:dyDescent="0.4">
      <c r="B939" s="23"/>
      <c r="C939" s="24"/>
      <c r="D939" s="24"/>
      <c r="E939" s="116"/>
      <c r="F939" s="116"/>
      <c r="G939" s="25"/>
      <c r="H939" s="7"/>
    </row>
    <row r="940" spans="2:8" ht="17.850000000000001" customHeight="1" x14ac:dyDescent="0.4">
      <c r="B940" s="23"/>
      <c r="C940" s="24"/>
      <c r="D940" s="24"/>
      <c r="E940" s="116"/>
      <c r="F940" s="116"/>
      <c r="G940" s="25"/>
      <c r="H940" s="7"/>
    </row>
    <row r="941" spans="2:8" ht="17.850000000000001" customHeight="1" x14ac:dyDescent="0.4">
      <c r="B941" s="23"/>
      <c r="C941" s="24"/>
      <c r="D941" s="24"/>
      <c r="E941" s="116"/>
      <c r="F941" s="116"/>
      <c r="G941" s="25"/>
      <c r="H941" s="7"/>
    </row>
    <row r="942" spans="2:8" ht="17.850000000000001" customHeight="1" x14ac:dyDescent="0.4">
      <c r="B942" s="23"/>
      <c r="C942" s="24"/>
      <c r="D942" s="24"/>
      <c r="E942" s="116"/>
      <c r="F942" s="116"/>
      <c r="G942" s="25"/>
      <c r="H942" s="7"/>
    </row>
    <row r="943" spans="2:8" ht="17.850000000000001" customHeight="1" x14ac:dyDescent="0.4">
      <c r="B943" s="23"/>
      <c r="C943" s="24"/>
      <c r="D943" s="24"/>
      <c r="E943" s="116"/>
      <c r="F943" s="116"/>
      <c r="G943" s="25"/>
      <c r="H943" s="7"/>
    </row>
    <row r="944" spans="2:8" ht="17.850000000000001" customHeight="1" x14ac:dyDescent="0.4">
      <c r="B944" s="23"/>
      <c r="C944" s="24"/>
      <c r="D944" s="24"/>
      <c r="E944" s="116"/>
      <c r="F944" s="116"/>
      <c r="G944" s="25"/>
      <c r="H944" s="7"/>
    </row>
    <row r="945" spans="2:8" ht="17.850000000000001" customHeight="1" x14ac:dyDescent="0.4">
      <c r="B945" s="23"/>
      <c r="C945" s="24"/>
      <c r="D945" s="24"/>
      <c r="E945" s="116"/>
      <c r="F945" s="116"/>
      <c r="G945" s="25"/>
      <c r="H945" s="7"/>
    </row>
    <row r="946" spans="2:8" ht="17.850000000000001" customHeight="1" x14ac:dyDescent="0.4">
      <c r="B946" s="23"/>
      <c r="C946" s="24"/>
      <c r="D946" s="24"/>
      <c r="E946" s="116"/>
      <c r="F946" s="116"/>
      <c r="G946" s="25"/>
      <c r="H946" s="7"/>
    </row>
    <row r="947" spans="2:8" ht="17.850000000000001" customHeight="1" x14ac:dyDescent="0.4">
      <c r="B947" s="23"/>
      <c r="C947" s="24"/>
      <c r="D947" s="24"/>
      <c r="E947" s="116"/>
      <c r="F947" s="116"/>
      <c r="G947" s="25"/>
      <c r="H947" s="7"/>
    </row>
    <row r="948" spans="2:8" ht="17.850000000000001" customHeight="1" x14ac:dyDescent="0.4">
      <c r="B948" s="23"/>
      <c r="C948" s="24"/>
      <c r="D948" s="24"/>
      <c r="E948" s="116"/>
      <c r="F948" s="116"/>
      <c r="G948" s="25"/>
      <c r="H948" s="7"/>
    </row>
    <row r="949" spans="2:8" ht="17.850000000000001" customHeight="1" x14ac:dyDescent="0.4">
      <c r="B949" s="23"/>
      <c r="C949" s="24"/>
      <c r="D949" s="24"/>
      <c r="E949" s="116"/>
      <c r="F949" s="116"/>
      <c r="G949" s="25"/>
      <c r="H949" s="7"/>
    </row>
    <row r="950" spans="2:8" ht="17.850000000000001" customHeight="1" x14ac:dyDescent="0.4">
      <c r="B950" s="23"/>
      <c r="C950" s="24"/>
      <c r="D950" s="24"/>
      <c r="E950" s="116"/>
      <c r="F950" s="116"/>
      <c r="G950" s="25"/>
      <c r="H950" s="7"/>
    </row>
    <row r="951" spans="2:8" ht="17.850000000000001" customHeight="1" x14ac:dyDescent="0.4">
      <c r="B951" s="23"/>
      <c r="C951" s="24"/>
      <c r="D951" s="24"/>
      <c r="E951" s="116"/>
      <c r="F951" s="116"/>
      <c r="G951" s="25"/>
      <c r="H951" s="7"/>
    </row>
    <row r="952" spans="2:8" ht="17.850000000000001" customHeight="1" x14ac:dyDescent="0.4">
      <c r="B952" s="23"/>
      <c r="C952" s="24"/>
      <c r="D952" s="24"/>
      <c r="E952" s="116"/>
      <c r="F952" s="116"/>
      <c r="G952" s="25"/>
      <c r="H952" s="7"/>
    </row>
    <row r="953" spans="2:8" ht="17.850000000000001" customHeight="1" x14ac:dyDescent="0.4">
      <c r="B953" s="23"/>
      <c r="C953" s="24"/>
      <c r="D953" s="24"/>
      <c r="E953" s="116"/>
      <c r="F953" s="116"/>
      <c r="G953" s="25"/>
      <c r="H953" s="7"/>
    </row>
    <row r="954" spans="2:8" ht="17.850000000000001" customHeight="1" x14ac:dyDescent="0.4">
      <c r="B954" s="23"/>
      <c r="C954" s="24"/>
      <c r="D954" s="24"/>
      <c r="E954" s="116"/>
      <c r="F954" s="116"/>
      <c r="G954" s="25"/>
      <c r="H954" s="7"/>
    </row>
    <row r="955" spans="2:8" ht="17.850000000000001" customHeight="1" x14ac:dyDescent="0.4">
      <c r="B955" s="23"/>
      <c r="C955" s="24"/>
      <c r="D955" s="24"/>
      <c r="E955" s="116"/>
      <c r="F955" s="116"/>
      <c r="G955" s="25"/>
      <c r="H955" s="7"/>
    </row>
    <row r="956" spans="2:8" ht="17.850000000000001" customHeight="1" x14ac:dyDescent="0.4">
      <c r="B956" s="23"/>
      <c r="C956" s="24"/>
      <c r="D956" s="24"/>
      <c r="E956" s="116"/>
      <c r="F956" s="116"/>
      <c r="G956" s="25"/>
      <c r="H956" s="7"/>
    </row>
    <row r="957" spans="2:8" ht="17.850000000000001" customHeight="1" x14ac:dyDescent="0.4">
      <c r="B957" s="23"/>
      <c r="C957" s="24"/>
      <c r="D957" s="24"/>
      <c r="E957" s="116"/>
      <c r="F957" s="116"/>
      <c r="G957" s="25"/>
      <c r="H957" s="7"/>
    </row>
    <row r="958" spans="2:8" ht="17.850000000000001" customHeight="1" x14ac:dyDescent="0.4">
      <c r="B958" s="23"/>
      <c r="C958" s="24"/>
      <c r="D958" s="24"/>
      <c r="E958" s="116"/>
      <c r="F958" s="116"/>
      <c r="G958" s="25"/>
      <c r="H958" s="7"/>
    </row>
    <row r="959" spans="2:8" ht="17.850000000000001" customHeight="1" x14ac:dyDescent="0.4">
      <c r="B959" s="23"/>
      <c r="C959" s="24"/>
      <c r="D959" s="24"/>
      <c r="E959" s="116"/>
      <c r="F959" s="116"/>
      <c r="G959" s="25"/>
      <c r="H959" s="7"/>
    </row>
    <row r="960" spans="2:8" ht="17.850000000000001" customHeight="1" x14ac:dyDescent="0.4">
      <c r="B960" s="23"/>
      <c r="C960" s="24"/>
      <c r="D960" s="24"/>
      <c r="E960" s="116"/>
      <c r="F960" s="116"/>
      <c r="G960" s="25"/>
      <c r="H960" s="7"/>
    </row>
    <row r="961" spans="2:8" ht="17.850000000000001" customHeight="1" x14ac:dyDescent="0.4">
      <c r="B961" s="23"/>
      <c r="C961" s="24"/>
      <c r="D961" s="24"/>
      <c r="E961" s="116"/>
      <c r="F961" s="116"/>
      <c r="G961" s="25"/>
      <c r="H961" s="7"/>
    </row>
    <row r="962" spans="2:8" ht="17.850000000000001" customHeight="1" x14ac:dyDescent="0.4">
      <c r="B962" s="23"/>
      <c r="C962" s="24"/>
      <c r="D962" s="24"/>
      <c r="E962" s="116"/>
      <c r="F962" s="116"/>
      <c r="G962" s="25"/>
      <c r="H962" s="7"/>
    </row>
    <row r="963" spans="2:8" ht="17.850000000000001" customHeight="1" x14ac:dyDescent="0.4">
      <c r="B963" s="23"/>
      <c r="C963" s="24"/>
      <c r="D963" s="24"/>
      <c r="E963" s="116"/>
      <c r="F963" s="116"/>
      <c r="G963" s="25"/>
      <c r="H963" s="7"/>
    </row>
    <row r="964" spans="2:8" ht="17.850000000000001" customHeight="1" x14ac:dyDescent="0.4">
      <c r="B964" s="23"/>
      <c r="C964" s="24"/>
      <c r="D964" s="24"/>
      <c r="E964" s="116"/>
      <c r="F964" s="116"/>
      <c r="G964" s="25"/>
      <c r="H964" s="7"/>
    </row>
    <row r="965" spans="2:8" ht="17.850000000000001" customHeight="1" x14ac:dyDescent="0.4">
      <c r="B965" s="23"/>
      <c r="C965" s="24"/>
      <c r="D965" s="24"/>
      <c r="E965" s="116"/>
      <c r="F965" s="116"/>
      <c r="G965" s="25"/>
      <c r="H965" s="7"/>
    </row>
    <row r="966" spans="2:8" ht="17.850000000000001" customHeight="1" x14ac:dyDescent="0.4">
      <c r="B966" s="23"/>
      <c r="C966" s="24"/>
      <c r="D966" s="24"/>
      <c r="E966" s="116"/>
      <c r="F966" s="116"/>
      <c r="G966" s="25"/>
      <c r="H966" s="7"/>
    </row>
    <row r="967" spans="2:8" ht="17.850000000000001" customHeight="1" x14ac:dyDescent="0.4">
      <c r="B967" s="23"/>
      <c r="C967" s="24"/>
      <c r="D967" s="24"/>
      <c r="E967" s="116"/>
      <c r="F967" s="116"/>
      <c r="G967" s="25"/>
      <c r="H967" s="7"/>
    </row>
    <row r="968" spans="2:8" ht="17.850000000000001" customHeight="1" x14ac:dyDescent="0.4">
      <c r="B968" s="23"/>
      <c r="C968" s="24"/>
      <c r="D968" s="24"/>
      <c r="E968" s="116"/>
      <c r="F968" s="116"/>
      <c r="G968" s="25"/>
      <c r="H968" s="7"/>
    </row>
    <row r="969" spans="2:8" ht="17.850000000000001" customHeight="1" x14ac:dyDescent="0.4">
      <c r="B969" s="23"/>
      <c r="C969" s="24"/>
      <c r="D969" s="24"/>
      <c r="E969" s="116"/>
      <c r="F969" s="116"/>
      <c r="G969" s="25"/>
      <c r="H969" s="7"/>
    </row>
    <row r="970" spans="2:8" ht="17.850000000000001" customHeight="1" x14ac:dyDescent="0.4">
      <c r="B970" s="23"/>
      <c r="C970" s="24"/>
      <c r="D970" s="24"/>
      <c r="E970" s="116"/>
      <c r="F970" s="116"/>
      <c r="G970" s="25"/>
      <c r="H970" s="7"/>
    </row>
    <row r="971" spans="2:8" ht="17.850000000000001" customHeight="1" x14ac:dyDescent="0.4">
      <c r="B971" s="23"/>
      <c r="C971" s="24"/>
      <c r="D971" s="24"/>
      <c r="E971" s="116"/>
      <c r="F971" s="116"/>
      <c r="G971" s="25"/>
      <c r="H971" s="7"/>
    </row>
    <row r="972" spans="2:8" ht="17.850000000000001" customHeight="1" x14ac:dyDescent="0.4">
      <c r="B972" s="23"/>
      <c r="C972" s="24"/>
      <c r="D972" s="24"/>
      <c r="E972" s="116"/>
      <c r="F972" s="116"/>
      <c r="G972" s="25"/>
      <c r="H972" s="7"/>
    </row>
    <row r="973" spans="2:8" ht="17.850000000000001" customHeight="1" x14ac:dyDescent="0.4">
      <c r="B973" s="23"/>
      <c r="C973" s="24"/>
      <c r="D973" s="24"/>
      <c r="E973" s="116"/>
      <c r="F973" s="116"/>
      <c r="G973" s="25"/>
      <c r="H973" s="7"/>
    </row>
    <row r="974" spans="2:8" ht="17.850000000000001" customHeight="1" x14ac:dyDescent="0.4">
      <c r="B974" s="23"/>
      <c r="C974" s="24"/>
      <c r="D974" s="24"/>
      <c r="E974" s="116"/>
      <c r="F974" s="116"/>
      <c r="G974" s="25"/>
      <c r="H974" s="7"/>
    </row>
    <row r="975" spans="2:8" ht="17.850000000000001" customHeight="1" x14ac:dyDescent="0.4">
      <c r="B975" s="23"/>
      <c r="C975" s="24"/>
      <c r="D975" s="24"/>
      <c r="E975" s="116"/>
      <c r="F975" s="116"/>
      <c r="G975" s="25"/>
      <c r="H975" s="7"/>
    </row>
    <row r="976" spans="2:8" ht="17.850000000000001" customHeight="1" x14ac:dyDescent="0.4">
      <c r="B976" s="23"/>
      <c r="C976" s="24"/>
      <c r="D976" s="24"/>
      <c r="E976" s="116"/>
      <c r="F976" s="116"/>
      <c r="G976" s="25"/>
      <c r="H976" s="7"/>
    </row>
    <row r="977" spans="2:8" ht="17.850000000000001" customHeight="1" x14ac:dyDescent="0.4">
      <c r="B977" s="23"/>
      <c r="C977" s="24"/>
      <c r="D977" s="24"/>
      <c r="E977" s="116"/>
      <c r="F977" s="116"/>
      <c r="G977" s="25"/>
      <c r="H977" s="7"/>
    </row>
    <row r="978" spans="2:8" ht="17.850000000000001" customHeight="1" x14ac:dyDescent="0.4">
      <c r="B978" s="23"/>
      <c r="C978" s="24"/>
      <c r="D978" s="24"/>
      <c r="E978" s="116"/>
      <c r="F978" s="116"/>
      <c r="G978" s="25"/>
      <c r="H978" s="7"/>
    </row>
    <row r="979" spans="2:8" ht="17.850000000000001" customHeight="1" x14ac:dyDescent="0.4">
      <c r="B979" s="23"/>
      <c r="C979" s="24"/>
      <c r="D979" s="24"/>
      <c r="E979" s="116"/>
      <c r="F979" s="116"/>
      <c r="G979" s="25"/>
      <c r="H979" s="7"/>
    </row>
    <row r="980" spans="2:8" ht="17.850000000000001" customHeight="1" x14ac:dyDescent="0.4">
      <c r="B980" s="23"/>
      <c r="C980" s="24"/>
      <c r="D980" s="24"/>
      <c r="E980" s="116"/>
      <c r="F980" s="116"/>
      <c r="G980" s="25"/>
      <c r="H980" s="7"/>
    </row>
    <row r="981" spans="2:8" ht="17.850000000000001" customHeight="1" x14ac:dyDescent="0.4">
      <c r="B981" s="23"/>
      <c r="C981" s="24"/>
      <c r="D981" s="24"/>
      <c r="E981" s="116"/>
      <c r="F981" s="116"/>
      <c r="G981" s="25"/>
      <c r="H981" s="7"/>
    </row>
    <row r="982" spans="2:8" ht="17.850000000000001" customHeight="1" x14ac:dyDescent="0.4">
      <c r="B982" s="23"/>
      <c r="C982" s="24"/>
      <c r="D982" s="24"/>
      <c r="E982" s="116"/>
      <c r="F982" s="116"/>
      <c r="G982" s="25"/>
      <c r="H982" s="7"/>
    </row>
    <row r="983" spans="2:8" ht="17.850000000000001" customHeight="1" x14ac:dyDescent="0.4">
      <c r="B983" s="23"/>
      <c r="C983" s="24"/>
      <c r="D983" s="24"/>
      <c r="E983" s="116"/>
      <c r="F983" s="116"/>
      <c r="G983" s="25"/>
      <c r="H983" s="7"/>
    </row>
    <row r="984" spans="2:8" ht="17.850000000000001" customHeight="1" x14ac:dyDescent="0.4">
      <c r="B984" s="23"/>
      <c r="C984" s="24"/>
      <c r="D984" s="24"/>
      <c r="E984" s="116"/>
      <c r="F984" s="116"/>
      <c r="G984" s="25"/>
      <c r="H984" s="7"/>
    </row>
    <row r="985" spans="2:8" ht="17.850000000000001" customHeight="1" x14ac:dyDescent="0.4">
      <c r="B985" s="23"/>
      <c r="C985" s="24"/>
      <c r="D985" s="24"/>
      <c r="E985" s="116"/>
      <c r="F985" s="116"/>
      <c r="G985" s="25"/>
      <c r="H985" s="7"/>
    </row>
    <row r="986" spans="2:8" ht="17.850000000000001" customHeight="1" x14ac:dyDescent="0.4">
      <c r="B986" s="23"/>
      <c r="C986" s="24"/>
      <c r="D986" s="24"/>
      <c r="E986" s="116"/>
      <c r="F986" s="116"/>
      <c r="G986" s="25"/>
      <c r="H986" s="7"/>
    </row>
  </sheetData>
  <sheetProtection algorithmName="SHA-512" hashValue="ViBJogPlkVwQf8RwIJCxqhQV6REsx2DLZYzHFlmQBalL1FnElyiVkfldLkssyRfMPG2ea1TeA+O9t+FmUUyMHQ==" saltValue="qfubsijjT6WzhC5AHUM4Jw==" spinCount="100000" sheet="1" objects="1" scenarios="1"/>
  <mergeCells count="1">
    <mergeCell ref="B4:G4"/>
  </mergeCells>
  <conditionalFormatting sqref="B7:G7 B9:G9 B11:G11 B13:G13 B15:G15 B17:G17 B19:G19 B21:G21 B23:G23 B25:G25 B27:G27 B29:G29 B31:G31 B33:G33 B35:G35 B37:G37 B39:G39 B41:G41 B43:G43 B45:G45 B47:G47 B49:G49 B51:G51 B53:G53 B55:G55 B57:G57 B59:G59 B61:G61 B63:G63 B65:G65 B67:G67 B69:G69 B71:G71 B73:G73 B75:G75 B77:G77 B79:G79 B81:G81 B83:G83 B85:G85 B87:G87 B89:G89 B91:G91 B93:G93 B95:G95 B97:G97 B99:G99 B101:G101 B103:G103 B105:G105 B107:G107 B109:G109 B111:G111 B113:G113 B115:G115 B117:G117 B119:G119 B121:G121 B123:G123 B125:G125 B127:G127 B129:G129 B131:G131 B133:G133 B135:G135 B137:G137 B139:G139 B141:G141 B143:G143 B145:G145 B147:G147 B149:G149 B151:G151 B153:G153 B155:G155 B157:G157 B159:G159 B161:G161 B163:G163 B165:G165 B167:G167 B169:G169 B171:G171 B173:G173 B175:G175 B177:G177 B179:G179 B181:G181 B183:G183 B185:G185 B187:G187 B189:G189 B191:G191 B193:G193 B195:G195 B197:G197 B199:G199 B201:G201 B203:G203 B205:G205 B207:G207 B209:G209 B211:G211 B213:G213 B215:G215 B217:G217 B219:G219 B221:G221 B223:G223 B225:G225 B227:G227 B229:G229 B231:G231 B233:G233 B235:G235 B237:G237 B239:G239 B241:G241 B243:G243 B245:G245 B247:G247 B249:G249 B251:G251 B253:G253 B255:G255 B257:G257 B259:G259 B261:G261 B263:G263 B265:G265 B267:G267 B269:G269 B271:G271 B273:G273 B275:G275 B277:G277 B279:G279 B281:G281 B283:G283 B285:G285 B287:G287 B289:G289 B291:G291 B293:G293 B295:G295 B297:G297 B299:G299 B301:G301 B303:G303 B305:G305 B307:G307 B309:G309 B311:G311 B313:G313 B315:G315 B317:G317 B319:G319 B321:G321 B323:G323 B325:G325 B327:G327 B329:G329 B331:G331 B333:G333 B335:G335 B337:G337 B339:G339 B341:G341 B343:G343 B345:G345 B347:G347 B349:G349 B351:G351 B353:G353 B355:G355 B357:G357 B359:G359 B361:G361 B363:G363 B365:G365 B367:G367 B369:G369 B371:G371 B373:G373 B375:G375 B377:G377 B379:G379 B381:G381 B383:G383 B385:G385 B387:G387 B389:G389 B391:G391 B393:G393 B395:G395 B397:G397 B399:G399 B401:G401 B403:G403 B405:G405 B407:G407 B409:G409 B411:G411 B413:G413 B415:G415 B417:G417 B419:G419 B421:G421 B423:G423 B425:G425 B427:G427 B429:G429 B431:G431 B433:G433 B435:G435 B437:G437 B439:G439 B441:G441 B443:G443 B445:G445 B447:G447 B449:G449 B451:G451 B453:G453 B455:G455 B457:G457 B459:G459 B461:G461 B463:G463 B465:G465 B467:G467 B469:G469 B471:G471 B473:G473 B475:G475 B477:G477 B479:G479 B481:G481 B483:G483 B485:G485 B487:G487 B489:G489 B491:G491 B493:G493 B495:G495 B497:G497 B499:G499 B501:G501 B503:G503 B505:G505 B507:G507 B509:G509 B511:G511 B513:G513 B515:G515 B517:G517 B519:G519 B521:G521 B523:G523 B525:G525 B527:G527 B529:G529 B531:G531 B533:G533 B535:G535 B537:G537 B539:G539 B541:G541 B543:G543 B545:G545 B547:G547 B549:G549 B551:G551 B553:G553 B555:G555 B557:G557 B559:G559 B561:G561 B563:G563 B565:G565 B567:G567 B569:G569 B571:G571 B573:G573 B575:G575 B577:G577 B579:G579 B581:G581 B583:G583 B585:G585 B587:G587 B589:G589 B591:G591 B593:G593 B595:G595 B597:G597 B599:G599 B601:G601 B603:G603 B605:G605 B607:G607 B609:G609 B611:G611 B613:G613 B615:G615 B617:G617 B619:G619 B621:G621 B623:G623 B625:G625 B627:G627 B629:G629 B631:G631 B633:G633 B635:G635 B637:G637 B639:G639 B641:G641 B643:G643">
    <cfRule type="expression" dxfId="105" priority="5" stopIfTrue="1">
      <formula>B7=""</formula>
    </cfRule>
  </conditionalFormatting>
  <conditionalFormatting sqref="B6:G6 B8:G8 B10:G10 B12:G12 B14:G14 B16:G16 B18:G18 B20:G20 B22:G22 B24:G24 B26:G26 B28:G28 B30:G30 B32:G32 B34:G34 B36:G36 B38:G38 B40:G40 B42:G42 B44:G44 B46:G46 B48:G48 B50:G50 B52:G52 B54:G54 B56:G56 B58:G58 B60:G60 B62:G62 B64:G64 B66:G66 B68:G68 B70:G70 B72:G72 B74:G74 B76:G76 B78:G78 B80:G80 B82:G82 B84:G84 B86:G86 B88:G88 B90:G90 B92:G92 B94:G94 B96:G96 B98:G98 B100:G100 B102:G102 B104:G104 B106:G106 B108:G108 B110:G110 B112:G112 B114:G114 B116:G116 B118:G118 B120:G120 B122:G122 B124:G124 B126:G126 B128:G128 B130:G130 B132:G132 B134:G134 B136:G136 B138:G138 B140:G140 B142:G142 B144:G144 B146:G146 B148:G148 B150:G150 B152:G152 B154:G154 B156:G156 B158:G158 B160:G160 B162:G162 B164:G164 B166:G166 B168:G168 B170:G170 B172:G172 B174:G174 B176:G176 B178:G178 B180:G180 B182:G182 B184:G184 B186:G186 B188:G188 B190:G190 B192:G192 B194:G194 B196:G196 B198:G198 B200:G200 B202:G202 B204:G204 B206:G206 B208:G208 B210:G210 B212:G212 B214:G214 B216:G216 B218:G218 B220:G220 B222:G222 B224:G224 B226:G226 B228:G228 B230:G230 B232:G232 B234:G234 B236:G236 B238:G238 B240:G240 B242:G242 B244:G244 B246:G246 B248:G248 B250:G250 B252:G252 B254:G254 B256:G256 B258:G258 B260:G260 B262:G262 B264:G264 B266:G266 B268:G268 B270:G270 B272:G272 B274:G274 B276:G276 B278:G278 B280:G280 B282:G282 B284:G284 B286:G286 B288:G288 B290:G290 B292:G292 B294:G294 B296:G296 B298:G298 B300:G300 B302:G302 B304:G304 B306:G306 B308:G308 B310:G310 B312:G312 B314:G314 B316:G316 B318:G318 B320:G320 B322:G322 B324:G324 B326:G326 B328:G328 B330:G330 B332:G332 B334:G334 B336:G336 B338:G338 B340:G340 B342:G342 B344:G344 B346:G346 B348:G348 B350:G350 B352:G352 B354:G354 B356:G356 B358:G358 B360:G360 B362:G362 B364:G364 B366:G366 B368:G368 B370:G370 B372:G372 B374:G374 B376:G376 B378:G378 B380:G380 B382:G382 B384:G384 B386:G386 B388:G388 B390:G390 B392:G392 B394:G394 B396:G396 B398:G398 B400:G400 B402:G402 B404:G404 B406:G406 B408:G408 B410:G410 B412:G412 B414:G414 B416:G416 B418:G418 B420:G420 B422:G422 B424:G424 B426:G426 B428:G428 B430:G430 B432:G432 B434:G434 B436:G436 B438:G438 B440:G440 B442:G442 B444:G444 B446:G446 B448:G448 B450:G450 B452:G452 B454:G454 B456:G456 B458:G458 B460:G460 B462:G462 B464:G464 B466:G466 B468:G468 B470:G470 B472:G472 B474:G474 B476:G476 B478:G478 B480:G480 B482:G482 B484:G484 B486:G486 B488:G488 B490:G490 B492:G492 B494:G494 B496:G496 B498:G498 B500:G500 B502:G502 B504:G504 B506:G506 B508:G508 B510:G510 B512:G512 B514:G514 B516:G516 B518:G518 B520:G520 B522:G522 B524:G524 B526:G526 B528:G528 B530:G530 B532:G532 B534:G534 B536:G536 B538:G538 B540:G540 B542:G542 B544:G544 B546:G546 B548:G548 B550:G550 B552:G552 B554:G554 B556:G556 B558:G558 B560:G560 B562:G562 B564:G564 B566:G566 B568:G568 B570:G570 B572:G572 B574:G574 B576:G576 B578:G578 B580:G580 B582:G582 B584:G584 B586:G586 B588:G588 B590:G590 B592:G592 B594:G594 B596:G596 B598:G598 B600:G600 B602:G602 B604:G604 B606:G606 B608:G608 B610:G610 B612:G612 B614:G614 B616:G616 B618:G618 B620:G620 B622:G622 B624:G624 B626:G626 B628:G628 B630:G630 B632:G632 B634:G634 B636:G636 B638:G638 B640:G640 B642:G642">
    <cfRule type="expression" dxfId="104" priority="4" stopIfTrue="1">
      <formula>B6=""</formula>
    </cfRule>
  </conditionalFormatting>
  <dataValidations count="6">
    <dataValidation type="date" allowBlank="1" showInputMessage="1" showErrorMessage="1" sqref="B6:B1048576" xr:uid="{59D4D38C-9643-47CD-980F-9DBCF3062290}">
      <formula1>1</formula1>
      <formula2>1497131</formula2>
    </dataValidation>
    <dataValidation type="decimal" allowBlank="1" showInputMessage="1" showErrorMessage="1" sqref="C6:C1048576" xr:uid="{75E44765-A466-44F6-89F2-38DDC8B01DB5}">
      <formula1>-9.99999999999999E+27</formula1>
      <formula2>9.99999999999999E+27</formula2>
    </dataValidation>
    <dataValidation type="decimal" allowBlank="1" showInputMessage="1" showErrorMessage="1" sqref="D6:D1048576" xr:uid="{AAA0701A-4E7C-4CC1-87D0-33C1C4E3B997}">
      <formula1>-9.99999999999999E+26</formula1>
      <formula2>9.99999999999999E+26</formula2>
    </dataValidation>
    <dataValidation type="decimal" operator="greaterThan" allowBlank="1" showInputMessage="1" showErrorMessage="1" sqref="E6:E1048576" xr:uid="{C86DC9D0-176C-41E2-A3BA-0C5A3F282B58}">
      <formula1>0</formula1>
    </dataValidation>
    <dataValidation type="whole" operator="greaterThan" allowBlank="1" showInputMessage="1" showErrorMessage="1" sqref="F6:F1048576" xr:uid="{3031FADA-DDA1-4E0D-B91D-EA2E52A7AEBE}">
      <formula1>0</formula1>
    </dataValidation>
    <dataValidation type="textLength" operator="lessThan" allowBlank="1" showInputMessage="1" showErrorMessage="1" sqref="G6:G1048576" xr:uid="{67B7D534-AD73-423F-8F10-DB5DF570F3EB}">
      <formula1>300</formula1>
    </dataValidation>
  </dataValidations>
  <pageMargins left="0.7" right="0.7" top="0.78740157499999996" bottom="0.78740157499999996" header="0.3" footer="0.3"/>
  <pageSetup paperSize="9" scale="92" fitToHeight="0" orientation="landscape" horizontalDpi="1200" verticalDpi="12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71B0-5EDD-47F9-BDDB-0A19E1731F33}">
  <sheetPr>
    <pageSetUpPr fitToPage="1"/>
  </sheetPr>
  <dimension ref="A1:AZ21"/>
  <sheetViews>
    <sheetView zoomScaleNormal="100" zoomScaleSheetLayoutView="100" workbookViewId="0">
      <selection activeCell="C6" sqref="C6:H7"/>
    </sheetView>
  </sheetViews>
  <sheetFormatPr defaultColWidth="0" defaultRowHeight="0" customHeight="1" zeroHeight="1" x14ac:dyDescent="0.4"/>
  <cols>
    <col min="1" max="1" width="2.875" style="2" customWidth="1"/>
    <col min="2" max="2" width="20.125" style="2" customWidth="1"/>
    <col min="3" max="3" width="17.875" style="2" customWidth="1"/>
    <col min="4" max="4" width="15.125" style="2" customWidth="1"/>
    <col min="5" max="8" width="17.875" style="2" customWidth="1"/>
    <col min="9" max="9" width="4.625" style="2" customWidth="1"/>
    <col min="10" max="15" width="0" style="2" hidden="1" customWidth="1"/>
    <col min="16" max="16" width="9.875" style="2" hidden="1" customWidth="1"/>
    <col min="17" max="17" width="17.875" style="2" hidden="1" customWidth="1"/>
    <col min="18" max="18" width="2.625" style="2" hidden="1" customWidth="1"/>
    <col min="19" max="19" width="37.625" style="2" hidden="1" customWidth="1"/>
    <col min="20" max="20" width="9.875" style="2" hidden="1" customWidth="1"/>
    <col min="21" max="21" width="17.875" style="2" hidden="1" customWidth="1"/>
    <col min="22" max="22" width="2.625" style="2" hidden="1" customWidth="1"/>
    <col min="23" max="23" width="28.875" style="2" hidden="1" customWidth="1"/>
    <col min="24" max="24" width="10.125" style="2" hidden="1" customWidth="1"/>
    <col min="25" max="25" width="19.375" style="2" hidden="1" customWidth="1"/>
    <col min="26" max="26" width="11.875" style="2" hidden="1" customWidth="1"/>
    <col min="27" max="27" width="2.5" style="2" hidden="1" customWidth="1"/>
    <col min="28" max="28" width="19.125" style="2" hidden="1" customWidth="1"/>
    <col min="29" max="29" width="9.875" style="2" hidden="1" customWidth="1"/>
    <col min="30" max="30" width="17.875" style="2" hidden="1" customWidth="1"/>
    <col min="31" max="31" width="2.625" style="2" hidden="1" customWidth="1"/>
    <col min="32" max="32" width="37.625" style="2" hidden="1" customWidth="1"/>
    <col min="33" max="33" width="9.875" style="2" hidden="1" customWidth="1"/>
    <col min="34" max="34" width="17.875" style="2" hidden="1" customWidth="1"/>
    <col min="35" max="35" width="2.625" style="2" hidden="1" customWidth="1"/>
    <col min="36" max="52" width="37.625" style="2" hidden="1" customWidth="1"/>
    <col min="53" max="16384" width="10.125" style="2" hidden="1"/>
  </cols>
  <sheetData>
    <row r="1" spans="1:9" ht="13.9" customHeight="1" x14ac:dyDescent="0.4">
      <c r="A1" s="5"/>
      <c r="B1" s="5"/>
      <c r="C1" s="5"/>
      <c r="D1" s="5"/>
      <c r="E1" s="5"/>
      <c r="F1" s="5"/>
      <c r="G1" s="5"/>
      <c r="H1" s="5"/>
      <c r="I1" s="5"/>
    </row>
    <row r="2" spans="1:9" ht="39" customHeight="1" x14ac:dyDescent="0.4">
      <c r="A2" s="5"/>
      <c r="B2" s="5"/>
      <c r="C2" s="5"/>
      <c r="D2" s="5"/>
      <c r="E2" s="5"/>
      <c r="F2" s="5"/>
      <c r="G2" s="5"/>
      <c r="H2" s="5"/>
      <c r="I2" s="5"/>
    </row>
    <row r="3" spans="1:9" ht="17.25" customHeight="1" x14ac:dyDescent="0.4">
      <c r="A3" s="5"/>
      <c r="B3" s="5"/>
      <c r="C3" s="5"/>
      <c r="D3" s="5"/>
      <c r="E3" s="5"/>
      <c r="F3" s="5"/>
      <c r="G3" s="5"/>
      <c r="H3" s="5"/>
      <c r="I3" s="5"/>
    </row>
    <row r="4" spans="1:9" ht="25.35" customHeight="1" x14ac:dyDescent="0.4">
      <c r="A4" s="5"/>
      <c r="B4" s="334" t="s">
        <v>149</v>
      </c>
      <c r="C4" s="334"/>
      <c r="D4" s="334"/>
      <c r="E4" s="334"/>
      <c r="F4" s="334"/>
      <c r="G4" s="334"/>
      <c r="H4" s="334"/>
      <c r="I4" s="5"/>
    </row>
    <row r="5" spans="1:9" ht="49.5" customHeight="1" x14ac:dyDescent="0.4">
      <c r="A5" s="5"/>
      <c r="B5" s="104" t="s">
        <v>182</v>
      </c>
      <c r="C5" s="100" t="s">
        <v>150</v>
      </c>
      <c r="D5" s="72" t="s">
        <v>151</v>
      </c>
      <c r="E5" s="72" t="s">
        <v>152</v>
      </c>
      <c r="F5" s="72" t="s">
        <v>153</v>
      </c>
      <c r="G5" s="72" t="s">
        <v>154</v>
      </c>
      <c r="H5" s="72" t="s">
        <v>155</v>
      </c>
      <c r="I5" s="5"/>
    </row>
    <row r="6" spans="1:9" s="3" customFormat="1" ht="66" x14ac:dyDescent="0.4">
      <c r="A6" s="4"/>
      <c r="B6" s="105" t="s">
        <v>218</v>
      </c>
      <c r="C6" s="101"/>
      <c r="D6" s="71"/>
      <c r="E6" s="71"/>
      <c r="F6" s="71"/>
      <c r="G6" s="71"/>
      <c r="H6" s="71"/>
      <c r="I6" s="5"/>
    </row>
    <row r="7" spans="1:9" s="3" customFormat="1" ht="48.75" customHeight="1" x14ac:dyDescent="0.4">
      <c r="A7" s="4"/>
      <c r="B7" s="103" t="s">
        <v>219</v>
      </c>
      <c r="C7" s="102"/>
      <c r="D7" s="73"/>
      <c r="E7" s="73"/>
      <c r="F7" s="73"/>
      <c r="G7" s="73"/>
      <c r="H7" s="73"/>
      <c r="I7" s="5"/>
    </row>
    <row r="8" spans="1:9" s="5" customFormat="1" ht="15.75" customHeight="1" x14ac:dyDescent="0.4">
      <c r="B8" s="32"/>
      <c r="C8" s="32"/>
      <c r="D8" s="33"/>
      <c r="E8" s="33"/>
      <c r="F8" s="32"/>
      <c r="G8" s="33"/>
      <c r="H8" s="33"/>
    </row>
    <row r="9" spans="1:9" s="4" customFormat="1" ht="34.35" customHeight="1" x14ac:dyDescent="0.4">
      <c r="B9" s="34"/>
      <c r="C9" s="5"/>
      <c r="D9" s="5"/>
      <c r="E9" s="5"/>
      <c r="F9" s="5"/>
      <c r="G9" s="5"/>
      <c r="H9" s="5"/>
      <c r="I9" s="5"/>
    </row>
    <row r="10" spans="1:9" s="3" customFormat="1" ht="34.35" hidden="1" customHeight="1" x14ac:dyDescent="0.4">
      <c r="B10" s="2"/>
      <c r="C10" s="2"/>
      <c r="D10" s="2"/>
      <c r="E10" s="2"/>
      <c r="F10" s="2"/>
      <c r="G10" s="2"/>
      <c r="H10" s="2"/>
      <c r="I10" s="2"/>
    </row>
    <row r="11" spans="1:9" s="3" customFormat="1" ht="34.35" hidden="1" customHeight="1" x14ac:dyDescent="0.4">
      <c r="B11" s="2"/>
      <c r="C11" s="2"/>
      <c r="D11" s="2"/>
      <c r="E11" s="2"/>
      <c r="F11" s="2"/>
      <c r="G11" s="2"/>
      <c r="H11" s="2"/>
      <c r="I11" s="2"/>
    </row>
    <row r="12" spans="1:9" s="3" customFormat="1" ht="34.35" hidden="1" customHeight="1" x14ac:dyDescent="0.4">
      <c r="B12" s="2"/>
      <c r="C12" s="2"/>
      <c r="D12" s="2"/>
      <c r="E12" s="2"/>
      <c r="F12" s="2"/>
      <c r="G12" s="2"/>
      <c r="H12" s="2"/>
      <c r="I12" s="2"/>
    </row>
    <row r="13" spans="1:9" s="3" customFormat="1" ht="34.35" hidden="1" customHeight="1" x14ac:dyDescent="0.4">
      <c r="B13" s="2"/>
      <c r="C13" s="2"/>
      <c r="D13" s="2"/>
      <c r="E13" s="2"/>
      <c r="F13" s="2"/>
      <c r="G13" s="2"/>
      <c r="H13" s="2"/>
      <c r="I13" s="2"/>
    </row>
    <row r="14" spans="1:9" s="3" customFormat="1" ht="34.35" hidden="1" customHeight="1" x14ac:dyDescent="0.4">
      <c r="B14" s="2"/>
      <c r="C14" s="2"/>
      <c r="D14" s="2"/>
      <c r="E14" s="2"/>
      <c r="F14" s="2"/>
      <c r="G14" s="2"/>
      <c r="H14" s="2"/>
      <c r="I14" s="2"/>
    </row>
    <row r="15" spans="1:9" s="3" customFormat="1" ht="34.35" hidden="1" customHeight="1" x14ac:dyDescent="0.4">
      <c r="B15" s="2"/>
      <c r="C15" s="2"/>
      <c r="D15" s="2"/>
      <c r="E15" s="2"/>
      <c r="F15" s="2"/>
      <c r="G15" s="2"/>
      <c r="H15" s="2"/>
    </row>
    <row r="16" spans="1:9" s="3" customFormat="1" ht="35.25" hidden="1" customHeight="1" x14ac:dyDescent="0.4">
      <c r="B16" s="2"/>
      <c r="C16" s="2"/>
      <c r="D16" s="2"/>
      <c r="E16" s="2"/>
      <c r="F16" s="2"/>
      <c r="G16" s="2"/>
      <c r="H16" s="2"/>
    </row>
    <row r="17" spans="9:9" ht="16.5" hidden="1" x14ac:dyDescent="0.4">
      <c r="I17" s="3"/>
    </row>
    <row r="18" spans="9:9" ht="11.25" hidden="1" customHeight="1" x14ac:dyDescent="0.4"/>
    <row r="19" spans="9:9" ht="11.25" hidden="1" customHeight="1" x14ac:dyDescent="0.4"/>
    <row r="20" spans="9:9" ht="11.25" hidden="1" customHeight="1" x14ac:dyDescent="0.4"/>
    <row r="21" spans="9:9" ht="11.25" hidden="1" customHeight="1" x14ac:dyDescent="0.4"/>
  </sheetData>
  <sheetProtection algorithmName="SHA-512" hashValue="X3Gxffhjmgc3QqtX/VvPzcoc7k+HG1nQckRJJTRS8Oqf+nQ5q6AiV1nvhLNvwwZZ20G0zA5TAtVHvI0s4q8cXA==" saltValue="ae0lS7PAXVRSmpOJZU7aKA==" spinCount="100000" sheet="1" objects="1" scenarios="1"/>
  <mergeCells count="1">
    <mergeCell ref="B4:H4"/>
  </mergeCells>
  <conditionalFormatting sqref="F7">
    <cfRule type="expression" dxfId="103" priority="18" stopIfTrue="1">
      <formula>F7=""</formula>
    </cfRule>
  </conditionalFormatting>
  <conditionalFormatting sqref="H7">
    <cfRule type="expression" dxfId="102" priority="17" stopIfTrue="1">
      <formula>H7=""</formula>
    </cfRule>
  </conditionalFormatting>
  <conditionalFormatting sqref="G7">
    <cfRule type="expression" dxfId="101" priority="12" stopIfTrue="1">
      <formula>G7=""</formula>
    </cfRule>
  </conditionalFormatting>
  <conditionalFormatting sqref="F6">
    <cfRule type="expression" dxfId="100" priority="9" stopIfTrue="1">
      <formula>F6=""</formula>
    </cfRule>
  </conditionalFormatting>
  <conditionalFormatting sqref="G6">
    <cfRule type="expression" dxfId="99" priority="7" stopIfTrue="1">
      <formula>G6=""</formula>
    </cfRule>
  </conditionalFormatting>
  <conditionalFormatting sqref="H6">
    <cfRule type="expression" dxfId="98" priority="8" stopIfTrue="1">
      <formula>H6=""</formula>
    </cfRule>
  </conditionalFormatting>
  <conditionalFormatting sqref="C7">
    <cfRule type="expression" dxfId="97" priority="6" stopIfTrue="1">
      <formula>C7=""</formula>
    </cfRule>
  </conditionalFormatting>
  <conditionalFormatting sqref="E7">
    <cfRule type="expression" dxfId="96" priority="5" stopIfTrue="1">
      <formula>E7=""</formula>
    </cfRule>
  </conditionalFormatting>
  <conditionalFormatting sqref="D7">
    <cfRule type="expression" dxfId="95" priority="4" stopIfTrue="1">
      <formula>D7=""</formula>
    </cfRule>
  </conditionalFormatting>
  <conditionalFormatting sqref="C6">
    <cfRule type="expression" dxfId="94" priority="3" stopIfTrue="1">
      <formula>C6=""</formula>
    </cfRule>
  </conditionalFormatting>
  <conditionalFormatting sqref="D6">
    <cfRule type="expression" dxfId="93" priority="1" stopIfTrue="1">
      <formula>D6=""</formula>
    </cfRule>
  </conditionalFormatting>
  <conditionalFormatting sqref="E6">
    <cfRule type="expression" dxfId="92" priority="2" stopIfTrue="1">
      <formula>E6=""</formula>
    </cfRule>
  </conditionalFormatting>
  <dataValidations count="1">
    <dataValidation type="decimal" operator="greaterThanOrEqual" allowBlank="1" showInputMessage="1" showErrorMessage="1" sqref="C6:H7" xr:uid="{C901D1BF-647F-4B0F-998B-04C129612EB9}">
      <formula1>-2000</formula1>
    </dataValidation>
  </dataValidations>
  <pageMargins left="0.7" right="0.7" top="0.78740157499999996" bottom="0.78740157499999996" header="0.3" footer="0.3"/>
  <pageSetup paperSize="9" scale="91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DA8BC-EF51-4498-9F0A-A8FE50CBA904}">
  <dimension ref="A1:H23"/>
  <sheetViews>
    <sheetView zoomScaleNormal="100" workbookViewId="0">
      <selection activeCell="D8" sqref="D8:D10"/>
    </sheetView>
  </sheetViews>
  <sheetFormatPr defaultColWidth="0" defaultRowHeight="0" customHeight="1" zeroHeight="1" x14ac:dyDescent="0.4"/>
  <cols>
    <col min="1" max="1" width="2.875" style="2" customWidth="1"/>
    <col min="2" max="2" width="13.375" style="185" customWidth="1"/>
    <col min="3" max="3" width="17.625" style="185" customWidth="1"/>
    <col min="4" max="4" width="21.25" style="185" bestFit="1" customWidth="1"/>
    <col min="5" max="5" width="22.375" style="185" customWidth="1"/>
    <col min="6" max="6" width="20.625" style="185" customWidth="1"/>
    <col min="7" max="7" width="20.75" style="185" customWidth="1"/>
    <col min="8" max="8" width="40.75" style="185" customWidth="1"/>
    <col min="9" max="16384" width="13.375" style="185" hidden="1"/>
  </cols>
  <sheetData>
    <row r="1" spans="1:8" s="2" customFormat="1" ht="13.9" customHeight="1" x14ac:dyDescent="0.4">
      <c r="A1" s="5"/>
      <c r="B1" s="5"/>
      <c r="C1" s="5"/>
      <c r="D1" s="5"/>
      <c r="E1" s="5"/>
      <c r="F1" s="5"/>
      <c r="G1" s="5"/>
      <c r="H1" s="5"/>
    </row>
    <row r="2" spans="1:8" s="2" customFormat="1" ht="39" customHeight="1" x14ac:dyDescent="0.4">
      <c r="A2" s="5"/>
      <c r="B2" s="5"/>
      <c r="C2" s="5"/>
      <c r="D2" s="5"/>
      <c r="E2" s="5"/>
      <c r="F2" s="5"/>
      <c r="G2" s="5"/>
      <c r="H2" s="5"/>
    </row>
    <row r="3" spans="1:8" s="2" customFormat="1" ht="17.25" customHeight="1" x14ac:dyDescent="0.4">
      <c r="A3" s="5"/>
      <c r="B3" s="5"/>
      <c r="C3" s="5"/>
      <c r="D3" s="5"/>
      <c r="E3" s="5"/>
      <c r="F3" s="5"/>
      <c r="G3" s="5"/>
      <c r="H3" s="5"/>
    </row>
    <row r="4" spans="1:8" s="2" customFormat="1" ht="17.25" customHeight="1" x14ac:dyDescent="0.4">
      <c r="A4" s="5"/>
      <c r="B4" s="350" t="s">
        <v>12</v>
      </c>
      <c r="C4" s="350"/>
      <c r="D4" s="350"/>
      <c r="E4" s="350"/>
      <c r="F4" s="350"/>
      <c r="G4" s="350"/>
      <c r="H4" s="5"/>
    </row>
    <row r="5" spans="1:8" s="113" customFormat="1" ht="35.25" customHeight="1" x14ac:dyDescent="0.4">
      <c r="A5" s="5"/>
      <c r="B5" s="308"/>
      <c r="C5" s="309" t="s">
        <v>156</v>
      </c>
      <c r="D5" s="310"/>
      <c r="E5" s="311" t="s">
        <v>157</v>
      </c>
      <c r="F5" s="312" t="s">
        <v>158</v>
      </c>
      <c r="G5" s="311" t="s">
        <v>159</v>
      </c>
      <c r="H5" s="112"/>
    </row>
    <row r="6" spans="1:8" s="3" customFormat="1" ht="45.75" customHeight="1" x14ac:dyDescent="0.4">
      <c r="A6" s="4"/>
      <c r="B6" s="313" t="s">
        <v>156</v>
      </c>
      <c r="C6" s="314" t="s">
        <v>160</v>
      </c>
      <c r="D6" s="314" t="s">
        <v>161</v>
      </c>
      <c r="E6" s="156"/>
      <c r="F6" s="156"/>
      <c r="G6" s="157"/>
      <c r="H6" s="5"/>
    </row>
    <row r="7" spans="1:8" s="3" customFormat="1" ht="17.25" customHeight="1" x14ac:dyDescent="0.4">
      <c r="A7" s="4"/>
      <c r="B7" s="158">
        <v>1</v>
      </c>
      <c r="C7" s="159">
        <v>0.4</v>
      </c>
      <c r="D7" s="160">
        <v>3000000000</v>
      </c>
      <c r="E7" s="161">
        <f>SUM(F7:G7)</f>
        <v>0</v>
      </c>
      <c r="F7" s="193"/>
      <c r="G7" s="162"/>
      <c r="H7" s="5" t="str">
        <f t="shared" ref="H7:H11" si="0">IF(D7&lt;&gt;"",IF(F7="","Förvaltningsavgift bör anges annars beräknas den till 0",IF(G7="","Administrationsavgift bör anges annars beräknas den till 0","")),"")</f>
        <v>Förvaltningsavgift bör anges annars beräknas den till 0</v>
      </c>
    </row>
    <row r="8" spans="1:8" s="3" customFormat="1" ht="17.25" customHeight="1" x14ac:dyDescent="0.4">
      <c r="A8" s="5"/>
      <c r="B8" s="163">
        <v>2</v>
      </c>
      <c r="C8" s="164">
        <f>D7+1</f>
        <v>3000000001</v>
      </c>
      <c r="D8" s="318"/>
      <c r="E8" s="165">
        <f t="shared" ref="E8:E11" si="1">SUM(F8:G8)</f>
        <v>0</v>
      </c>
      <c r="F8" s="194"/>
      <c r="G8" s="166"/>
      <c r="H8" s="5" t="str">
        <f t="shared" si="0"/>
        <v/>
      </c>
    </row>
    <row r="9" spans="1:8" s="3" customFormat="1" ht="17.25" customHeight="1" x14ac:dyDescent="0.4">
      <c r="A9" s="4"/>
      <c r="B9" s="158">
        <v>3</v>
      </c>
      <c r="C9" s="159">
        <f>IF(D8&lt;&gt;"",D8+1,C8)</f>
        <v>3000000001</v>
      </c>
      <c r="D9" s="319"/>
      <c r="E9" s="161">
        <f t="shared" si="1"/>
        <v>0</v>
      </c>
      <c r="F9" s="193"/>
      <c r="G9" s="162"/>
      <c r="H9" s="5" t="str">
        <f t="shared" si="0"/>
        <v/>
      </c>
    </row>
    <row r="10" spans="1:8" s="3" customFormat="1" ht="17.25" customHeight="1" x14ac:dyDescent="0.4">
      <c r="A10" s="4"/>
      <c r="B10" s="163">
        <v>4</v>
      </c>
      <c r="C10" s="164">
        <f>IF(D9&lt;&gt;"",D9+1,C9)</f>
        <v>3000000001</v>
      </c>
      <c r="D10" s="318"/>
      <c r="E10" s="165">
        <f t="shared" si="1"/>
        <v>0</v>
      </c>
      <c r="F10" s="194"/>
      <c r="G10" s="166"/>
      <c r="H10" s="5" t="str">
        <f t="shared" si="0"/>
        <v/>
      </c>
    </row>
    <row r="11" spans="1:8" s="3" customFormat="1" ht="17.25" customHeight="1" x14ac:dyDescent="0.4">
      <c r="A11" s="4"/>
      <c r="B11" s="167">
        <v>5</v>
      </c>
      <c r="C11" s="168">
        <f>IF(D10&lt;&gt;"",D10+1,C10)</f>
        <v>3000000001</v>
      </c>
      <c r="D11" s="169">
        <v>999999999999</v>
      </c>
      <c r="E11" s="170">
        <f t="shared" si="1"/>
        <v>0</v>
      </c>
      <c r="F11" s="195"/>
      <c r="G11" s="171"/>
      <c r="H11" s="5" t="str">
        <f t="shared" si="0"/>
        <v>Förvaltningsavgift bör anges annars beräknas den till 0</v>
      </c>
    </row>
    <row r="12" spans="1:8" s="3" customFormat="1" ht="17.25" customHeight="1" x14ac:dyDescent="0.4">
      <c r="A12" s="4"/>
      <c r="B12" s="4"/>
      <c r="C12" s="155"/>
      <c r="D12" s="5"/>
      <c r="E12" s="5"/>
      <c r="F12" s="5"/>
      <c r="G12" s="5"/>
      <c r="H12" s="5"/>
    </row>
    <row r="13" spans="1:8" s="2" customFormat="1" ht="17.25" customHeight="1" x14ac:dyDescent="0.4">
      <c r="A13" s="4"/>
      <c r="B13" s="5"/>
      <c r="C13" s="5"/>
      <c r="D13" s="5"/>
      <c r="E13" s="5"/>
      <c r="F13" s="5"/>
      <c r="G13" s="5"/>
      <c r="H13" s="5"/>
    </row>
    <row r="14" spans="1:8" s="2" customFormat="1" ht="17.25" customHeight="1" x14ac:dyDescent="0.4">
      <c r="A14" s="4"/>
      <c r="B14" s="342" t="s">
        <v>12</v>
      </c>
      <c r="C14" s="342"/>
      <c r="D14" s="342"/>
      <c r="E14" s="342"/>
      <c r="F14" s="288"/>
      <c r="G14" s="5"/>
      <c r="H14" s="5"/>
    </row>
    <row r="15" spans="1:8" s="2" customFormat="1" ht="44.1" customHeight="1" x14ac:dyDescent="0.4">
      <c r="A15" s="4"/>
      <c r="B15" s="315"/>
      <c r="C15" s="316" t="s">
        <v>162</v>
      </c>
      <c r="D15" s="316" t="s">
        <v>157</v>
      </c>
      <c r="E15" s="316" t="s">
        <v>163</v>
      </c>
      <c r="F15" s="317" t="s">
        <v>164</v>
      </c>
      <c r="G15" s="5"/>
      <c r="H15" s="5"/>
    </row>
    <row r="16" spans="1:8" s="3" customFormat="1" ht="17.25" customHeight="1" x14ac:dyDescent="0.4">
      <c r="A16" s="4"/>
      <c r="B16" s="172" t="s">
        <v>165</v>
      </c>
      <c r="C16" s="173"/>
      <c r="D16" s="174"/>
      <c r="E16" s="174"/>
      <c r="F16" s="175"/>
      <c r="G16" s="5"/>
      <c r="H16" s="5"/>
    </row>
    <row r="17" spans="1:8" s="3" customFormat="1" ht="17.25" customHeight="1" x14ac:dyDescent="0.4">
      <c r="A17" s="5"/>
      <c r="B17" s="158">
        <v>3000</v>
      </c>
      <c r="C17" s="176">
        <v>0.4</v>
      </c>
      <c r="D17" s="161">
        <f>SUM(E17:F17)</f>
        <v>0</v>
      </c>
      <c r="E17" s="161">
        <f>(IF(D7="",0,IF($B$17*1000000&lt;=D7,$B$17*1000000,D7)*F7)+IF(D8="",0,IF($B$17*1000000&lt;=D8,IF($B$17*1000000&gt;=C8,$B$17*1000000-C8+1,0),D8-C8+1)*F8)+IF(D9="",0,IF($B$17*1000000&lt;=D9,IF($B$17*1000000&gt;=C9,$B$17*1000000-C9+1,0),D9-C9+1)*F9)+IF(D10="",0,IF($B$17*1000000&lt;=D10,IF($B$17*1000000&gt;=C10,$B$17*1000000-C10+1,0),D10-C10+1)*F10)+IF(D11="",0,IF($B$17*1000000&lt;=D11,IF($B$17*1000000&gt;=C11,$B$17*1000000-C11+1,0),D11-C11+1)*F11))/($B$17*1000000)</f>
        <v>0</v>
      </c>
      <c r="F17" s="177">
        <f>(IF(D7="",0,IF($B$17*1000000&lt;=D7,$B$17*1000000,D7)*G7)+IF(D8="",0,IF($B$17*1000000&lt;=D8,IF($B$17*1000000&gt;=C8,$B$17*1000000-C8+1,0),D8-C8+1)*G8)+IF(D9="",0,IF($B$17*1000000&lt;=D9,IF($B$17*1000000&gt;=C9,$B$17*1000000-C9+1,0),D9-C9+1)*G9)+IF(D10="",0,IF($B$17*1000000&lt;=D10,IF($B$17*1000000&gt;=C10,$B$17*1000000-C10+1,0),D10-C10+1)*G10)+IF(D11="",0,IF($B$17*1000000&lt;=D11,IF($B$17*1000000&gt;=C11,$B$17*1000000-C11+1,0),D11-C11+1)*G11))/($B$17*1000000)</f>
        <v>0</v>
      </c>
      <c r="G17" s="5"/>
      <c r="H17" s="5"/>
    </row>
    <row r="18" spans="1:8" s="3" customFormat="1" ht="17.25" customHeight="1" x14ac:dyDescent="0.4">
      <c r="A18" s="5"/>
      <c r="B18" s="163">
        <v>4000</v>
      </c>
      <c r="C18" s="178">
        <v>0.2</v>
      </c>
      <c r="D18" s="165">
        <f t="shared" ref="D18:D21" si="2">SUM(E18:F18)</f>
        <v>0</v>
      </c>
      <c r="E18" s="165">
        <f>(IF(D7="",0,IF($B$18*1000000&lt;=D7,$B$18*1000000,D7)*F7)+IF(D8="",0,IF($B$18*1000000&lt;=D8,IF($B$18*1000000&gt;=C8,$B$18*1000000-C8+1,0),D8-C8+1)*F8)+IF(D9="",0,IF($B$18*1000000&lt;=D9,IF($B$18*1000000&gt;=C9,$B$18*1000000-C9+1,0),D9-C9+1)*F9)+IF(D10="",0,IF($B$18*1000000&lt;=D10,IF($B$18*1000000&gt;=C10,$B$18*1000000-C10+1,0),D10-C10+1)*F10)+IF(D11="",0,IF($B$18*1000000&lt;=D11,IF($B$18*1000000&gt;=C11,$B$18*1000000-C11+1,0),D11-C11+1)*F11))/($B$18*1000000)</f>
        <v>0</v>
      </c>
      <c r="F18" s="179">
        <f>(IF(D7="",0,IF($B$18*1000000&lt;=D7,$B$18*1000000,D7)*G7)+IF(D8="",0,IF($B$18*1000000&lt;=D8,IF($B$18*1000000&gt;=C8,$B$18*1000000-C8+1,0),D8-C8+1)*G8)+IF(D9="",0,IF($B$18*1000000&lt;=D9,IF($B$18*1000000&gt;=C9,$B$18*1000000-C9+1,0),D9-C9+1)*G9)+IF(D10="",0,IF($B$18*1000000&lt;=D10,IF($B$18*1000000&gt;=C10,$B$18*1000000-C10+1,0),D10-C10+1)*G10)+IF(D11="",0,IF($B$18*1000000&lt;=D11,IF($B$18*1000000&gt;=C11,$B$18*1000000-C11+1,0),D11-C11+1)*G11))/($B$18*1000000)</f>
        <v>0</v>
      </c>
      <c r="G18" s="5"/>
      <c r="H18" s="5"/>
    </row>
    <row r="19" spans="1:8" s="3" customFormat="1" ht="17.25" customHeight="1" x14ac:dyDescent="0.4">
      <c r="A19" s="5"/>
      <c r="B19" s="158">
        <v>5000</v>
      </c>
      <c r="C19" s="176">
        <v>0.2</v>
      </c>
      <c r="D19" s="161">
        <f t="shared" si="2"/>
        <v>0</v>
      </c>
      <c r="E19" s="161">
        <f>(IF(D7="",0,IF($B$19*1000000&lt;=D7,$B$19*1000000,D7)*F7)+IF(D8="",0,IF($B$19*1000000&lt;=D8,IF($B$19*1000000&gt;=C8,$B$19*1000000-C8+1,0),D8-C8+1)*F8)+IF(D9="",0,IF($B$19*1000000&lt;=D9,IF($B$19*1000000&gt;=C9,$B$19*1000000-C9+1,0),D9-C9+1)*F9)+IF(D10="",0,IF($B$19*1000000&lt;=D10,IF($B$19*1000000&gt;=C10,$B$19*1000000-C10+1,0),D10-C10+1)*F10)+IF(D11="",0,IF($B$19*1000000&lt;=D11,IF($B$19*1000000&gt;=C11,$B$19*1000000-C11+1,0),D11-C11+1)*F11))/($B$19*1000000)</f>
        <v>0</v>
      </c>
      <c r="F19" s="177">
        <f>(IF(D7="",0,IF($B$19*1000000&lt;=D7,$B$19*1000000,D7)*G7)+IF(D8="",0,IF($B$19*1000000&lt;=D8,IF($B$19*1000000&gt;=C8,$B$19*1000000-C8+1,0),D8-C8+1)*G8)+IF(D9="",0,IF($B$19*1000000&lt;=D9,IF($B$19*1000000&gt;=C9,$B$19*1000000-C9+1,0),D9-C9+1)*G9)+IF(D10="",0,IF($B$19*1000000&lt;=D10,IF($B$19*1000000&gt;=C10,$B$19*1000000-C10+1,0),D10-C10+1)*G10)+IF(D11="",0,IF($B$19*1000000&lt;=D11,IF($B$19*1000000&gt;=C11,$B$19*1000000-C11+1,0),D11-C11+1)*G11))/($B$19*1000000)</f>
        <v>0</v>
      </c>
      <c r="G19" s="5"/>
      <c r="H19" s="5"/>
    </row>
    <row r="20" spans="1:8" s="3" customFormat="1" ht="17.25" customHeight="1" x14ac:dyDescent="0.4">
      <c r="A20" s="5"/>
      <c r="B20" s="163">
        <v>6000</v>
      </c>
      <c r="C20" s="178">
        <v>0.1</v>
      </c>
      <c r="D20" s="165">
        <f t="shared" si="2"/>
        <v>0</v>
      </c>
      <c r="E20" s="165">
        <f>(IF(D7="",0,IF($B$20*1000000&lt;=D7,$B$20*1000000,D7)*F7)+IF(D8="",0,IF($B$20*1000000&lt;=D8,IF($B$20*1000000&gt;=C8,$B$20*1000000-C8+1,0),D8-C8+1)*F8)+IF(D9="",0,IF($B$20*1000000&lt;=D9,IF($B$20*1000000&gt;=C9,$B$20*1000000-C9+1,0),D9-C9+1)*F9)+IF(D10="",0,IF($B$20*1000000&lt;=D10,IF($B$20*1000000&gt;=C10,$B$20*1000000-C10+1,0),D10-C10+1)*F10)+IF(D11="",0,IF($B$20*1000000&lt;=D11,IF($B$20*1000000&gt;=C11,$B$20*1000000-C11+1,0),D11-C11+1)*F11))/($B$20*1000000)</f>
        <v>0</v>
      </c>
      <c r="F20" s="179">
        <f>(IF(D7="",0,IF($B$20*1000000&lt;=D7,$B$20*1000000,D7)*G7)+IF(D8="",0,IF($B$20*1000000&lt;=D8,IF($B$20*1000000&gt;=C8,$B$20*1000000-C8+1,0),D8-C8+1)*G8)+IF(D9="",0,IF($B$20*1000000&lt;=D9,IF($B$20*1000000&gt;=C9,$B$20*1000000-C9+1,0),D9-C9+1)*G9)+IF(D10="",0,IF($B$20*1000000&lt;=D10,IF($B$20*1000000&gt;=C10,$B$20*1000000-C10+1,0),D10-C10+1)*G10)+IF(D11="",0,IF($B$20*1000000&lt;=D11,IF($B$20*1000000&gt;=C11,$B$20*1000000-C11+1,0),D11-C11+1)*G11))/($B$20*1000000)</f>
        <v>0</v>
      </c>
      <c r="G20" s="5"/>
      <c r="H20" s="5"/>
    </row>
    <row r="21" spans="1:8" s="3" customFormat="1" ht="17.25" customHeight="1" x14ac:dyDescent="0.4">
      <c r="A21" s="5"/>
      <c r="B21" s="158">
        <v>7000</v>
      </c>
      <c r="C21" s="176">
        <v>0.1</v>
      </c>
      <c r="D21" s="161">
        <f t="shared" si="2"/>
        <v>0</v>
      </c>
      <c r="E21" s="161">
        <f>(IF(D7="",0,IF($B$21*1000000&lt;=D7,$B$21*1000000,D7)*F7)+IF(D8="",0,IF($B$21*1000000&lt;=D8,IF($B$21*1000000&gt;=C8,$B$21*1000000-C8+1,0),D8-C8+1)*F8)+IF(D9="",0,IF($B$21*1000000&lt;=D9,IF($B$21*1000000&gt;=C9,$B$21*1000000-C9+1,0),D9-C9+1)*F9)+IF(D10="",0,IF($B$21*1000000&lt;=D10,IF($B$21*1000000&gt;=C10,$B$21*1000000-C10+1,0),D10-C10+1)*F10)+IF(D11="",0,IF($B$21*1000000&lt;=D11,IF($B$21*1000000&gt;=C11,$B$21*1000000-C11+1,0),D11-C11+1)*F11))/($B$21*1000000)</f>
        <v>0</v>
      </c>
      <c r="F21" s="177">
        <f>(IF(D7="",0,IF($B$21*1000000&lt;=D7,$B$21*1000000,D7)*G7)+IF(D8="",0,IF($B$21*1000000&lt;=D8,IF($B$21*1000000&gt;=C8,$B$21*1000000-C8+1,0),D8-C8+1)*G8)+IF(D9="",0,IF($B$21*1000000&lt;=D9,IF($B$21*1000000&gt;=C9,$B$21*1000000-C9+1,0),D9-C9+1)*G9)+IF(D10="",0,IF($B$21*1000000&lt;=D10,IF($B$21*1000000&gt;=C10,$B$21*1000000-C10+1,0),D10-C10+1)*G10)+IF(D11="",0,IF($B$21*1000000&lt;=D11,IF($B$21*1000000&gt;=C11,$B$21*1000000-C11+1,0),D11-C11+1)*G11))/($B$21*1000000)</f>
        <v>0</v>
      </c>
      <c r="G21" s="5"/>
      <c r="H21" s="5"/>
    </row>
    <row r="22" spans="1:8" s="3" customFormat="1" ht="17.25" customHeight="1" x14ac:dyDescent="0.4">
      <c r="A22" s="5"/>
      <c r="B22" s="180" t="s">
        <v>166</v>
      </c>
      <c r="C22" s="181">
        <v>1</v>
      </c>
      <c r="D22" s="182">
        <f>SUMPRODUCT(C17:C21,D17:D21)</f>
        <v>0</v>
      </c>
      <c r="E22" s="183"/>
      <c r="F22" s="184"/>
      <c r="G22" s="5"/>
      <c r="H22" s="5"/>
    </row>
    <row r="23" spans="1:8" s="3" customFormat="1" ht="17.25" customHeight="1" x14ac:dyDescent="0.4">
      <c r="A23" s="5"/>
      <c r="B23" s="4"/>
      <c r="C23" s="4"/>
      <c r="D23" s="5"/>
      <c r="E23" s="5"/>
      <c r="F23" s="5"/>
      <c r="G23" s="5"/>
      <c r="H23" s="5"/>
    </row>
  </sheetData>
  <sheetProtection algorithmName="SHA-512" hashValue="6P3M9oiRYfQpPmcpja457KnsmG7sdCnocvooY1gwip+RDTvt+QENFGm8tlcwMWEKwcebdvfjZzqGXy2yctRFOQ==" saltValue="ugLRuFSegRNN7ZSFcHWWLQ==" spinCount="100000" sheet="1" objects="1" scenarios="1"/>
  <mergeCells count="2">
    <mergeCell ref="B4:G4"/>
    <mergeCell ref="B14:E14"/>
  </mergeCells>
  <conditionalFormatting sqref="G7">
    <cfRule type="expression" dxfId="91" priority="90" stopIfTrue="1">
      <formula>G7=""</formula>
    </cfRule>
  </conditionalFormatting>
  <conditionalFormatting sqref="D7 D11 D9 F9 F11 F7">
    <cfRule type="expression" dxfId="90" priority="89" stopIfTrue="1">
      <formula>D7=""</formula>
    </cfRule>
  </conditionalFormatting>
  <conditionalFormatting sqref="B7:C7">
    <cfRule type="expression" dxfId="89" priority="88" stopIfTrue="1">
      <formula>B7=""</formula>
    </cfRule>
  </conditionalFormatting>
  <conditionalFormatting sqref="G7">
    <cfRule type="expression" dxfId="88" priority="87" stopIfTrue="1">
      <formula>G7=""</formula>
    </cfRule>
  </conditionalFormatting>
  <conditionalFormatting sqref="D7 D11 D9 F9 F11 F7">
    <cfRule type="expression" dxfId="87" priority="86" stopIfTrue="1">
      <formula>D7=""</formula>
    </cfRule>
  </conditionalFormatting>
  <conditionalFormatting sqref="B7:C7">
    <cfRule type="expression" dxfId="86" priority="85" stopIfTrue="1">
      <formula>B7=""</formula>
    </cfRule>
  </conditionalFormatting>
  <conditionalFormatting sqref="G8">
    <cfRule type="expression" dxfId="85" priority="84" stopIfTrue="1">
      <formula>G8=""</formula>
    </cfRule>
  </conditionalFormatting>
  <conditionalFormatting sqref="B8:C8">
    <cfRule type="expression" dxfId="84" priority="83" stopIfTrue="1">
      <formula>B8=""</formula>
    </cfRule>
  </conditionalFormatting>
  <conditionalFormatting sqref="G8">
    <cfRule type="expression" dxfId="83" priority="82" stopIfTrue="1">
      <formula>G8=""</formula>
    </cfRule>
  </conditionalFormatting>
  <conditionalFormatting sqref="B8:C8">
    <cfRule type="expression" dxfId="82" priority="81" stopIfTrue="1">
      <formula>B8=""</formula>
    </cfRule>
  </conditionalFormatting>
  <conditionalFormatting sqref="G8">
    <cfRule type="expression" dxfId="81" priority="80" stopIfTrue="1">
      <formula>G8=""</formula>
    </cfRule>
  </conditionalFormatting>
  <conditionalFormatting sqref="B8:C8">
    <cfRule type="expression" dxfId="80" priority="79" stopIfTrue="1">
      <formula>B8=""</formula>
    </cfRule>
  </conditionalFormatting>
  <conditionalFormatting sqref="G9">
    <cfRule type="expression" dxfId="79" priority="78" stopIfTrue="1">
      <formula>G9=""</formula>
    </cfRule>
  </conditionalFormatting>
  <conditionalFormatting sqref="B9:C9 C11">
    <cfRule type="expression" dxfId="78" priority="77" stopIfTrue="1">
      <formula>B9=""</formula>
    </cfRule>
  </conditionalFormatting>
  <conditionalFormatting sqref="G9">
    <cfRule type="expression" dxfId="77" priority="76" stopIfTrue="1">
      <formula>G9=""</formula>
    </cfRule>
  </conditionalFormatting>
  <conditionalFormatting sqref="B9:C9 C11">
    <cfRule type="expression" dxfId="76" priority="75" stopIfTrue="1">
      <formula>B9=""</formula>
    </cfRule>
  </conditionalFormatting>
  <conditionalFormatting sqref="G10">
    <cfRule type="expression" dxfId="75" priority="74" stopIfTrue="1">
      <formula>G10=""</formula>
    </cfRule>
  </conditionalFormatting>
  <conditionalFormatting sqref="B10">
    <cfRule type="expression" dxfId="74" priority="73" stopIfTrue="1">
      <formula>B10=""</formula>
    </cfRule>
  </conditionalFormatting>
  <conditionalFormatting sqref="G10">
    <cfRule type="expression" dxfId="73" priority="72" stopIfTrue="1">
      <formula>G10=""</formula>
    </cfRule>
  </conditionalFormatting>
  <conditionalFormatting sqref="B10">
    <cfRule type="expression" dxfId="72" priority="71" stopIfTrue="1">
      <formula>B10=""</formula>
    </cfRule>
  </conditionalFormatting>
  <conditionalFormatting sqref="G10">
    <cfRule type="expression" dxfId="71" priority="70" stopIfTrue="1">
      <formula>G10=""</formula>
    </cfRule>
  </conditionalFormatting>
  <conditionalFormatting sqref="B10">
    <cfRule type="expression" dxfId="70" priority="69" stopIfTrue="1">
      <formula>B10=""</formula>
    </cfRule>
  </conditionalFormatting>
  <conditionalFormatting sqref="G11">
    <cfRule type="expression" dxfId="69" priority="68" stopIfTrue="1">
      <formula>G11=""</formula>
    </cfRule>
  </conditionalFormatting>
  <conditionalFormatting sqref="B11">
    <cfRule type="expression" dxfId="68" priority="67" stopIfTrue="1">
      <formula>B11=""</formula>
    </cfRule>
  </conditionalFormatting>
  <conditionalFormatting sqref="G11">
    <cfRule type="expression" dxfId="67" priority="66" stopIfTrue="1">
      <formula>G11=""</formula>
    </cfRule>
  </conditionalFormatting>
  <conditionalFormatting sqref="B11">
    <cfRule type="expression" dxfId="66" priority="65" stopIfTrue="1">
      <formula>B11=""</formula>
    </cfRule>
  </conditionalFormatting>
  <conditionalFormatting sqref="D10 F10">
    <cfRule type="expression" dxfId="65" priority="64" stopIfTrue="1">
      <formula>D10=""</formula>
    </cfRule>
  </conditionalFormatting>
  <conditionalFormatting sqref="D10 F10">
    <cfRule type="expression" dxfId="64" priority="63" stopIfTrue="1">
      <formula>D10=""</formula>
    </cfRule>
  </conditionalFormatting>
  <conditionalFormatting sqref="D10 F10">
    <cfRule type="expression" dxfId="63" priority="62" stopIfTrue="1">
      <formula>D10=""</formula>
    </cfRule>
  </conditionalFormatting>
  <conditionalFormatting sqref="D8 F8">
    <cfRule type="expression" dxfId="62" priority="61" stopIfTrue="1">
      <formula>D8=""</formula>
    </cfRule>
  </conditionalFormatting>
  <conditionalFormatting sqref="D8 F8">
    <cfRule type="expression" dxfId="61" priority="60" stopIfTrue="1">
      <formula>D8=""</formula>
    </cfRule>
  </conditionalFormatting>
  <conditionalFormatting sqref="D8 F8">
    <cfRule type="expression" dxfId="60" priority="59" stopIfTrue="1">
      <formula>D8=""</formula>
    </cfRule>
  </conditionalFormatting>
  <conditionalFormatting sqref="C10">
    <cfRule type="expression" dxfId="59" priority="58" stopIfTrue="1">
      <formula>C10=""</formula>
    </cfRule>
  </conditionalFormatting>
  <conditionalFormatting sqref="C10">
    <cfRule type="expression" dxfId="58" priority="57" stopIfTrue="1">
      <formula>C10=""</formula>
    </cfRule>
  </conditionalFormatting>
  <conditionalFormatting sqref="C10">
    <cfRule type="expression" dxfId="57" priority="56" stopIfTrue="1">
      <formula>C10=""</formula>
    </cfRule>
  </conditionalFormatting>
  <conditionalFormatting sqref="E7 E11 E9">
    <cfRule type="expression" dxfId="56" priority="55" stopIfTrue="1">
      <formula>E7=""</formula>
    </cfRule>
  </conditionalFormatting>
  <conditionalFormatting sqref="E7 E11 E9">
    <cfRule type="expression" dxfId="55" priority="54" stopIfTrue="1">
      <formula>E7=""</formula>
    </cfRule>
  </conditionalFormatting>
  <conditionalFormatting sqref="E10">
    <cfRule type="expression" dxfId="54" priority="53" stopIfTrue="1">
      <formula>E10=""</formula>
    </cfRule>
  </conditionalFormatting>
  <conditionalFormatting sqref="E10">
    <cfRule type="expression" dxfId="53" priority="52" stopIfTrue="1">
      <formula>E10=""</formula>
    </cfRule>
  </conditionalFormatting>
  <conditionalFormatting sqref="E10">
    <cfRule type="expression" dxfId="52" priority="51" stopIfTrue="1">
      <formula>E10=""</formula>
    </cfRule>
  </conditionalFormatting>
  <conditionalFormatting sqref="E8">
    <cfRule type="expression" dxfId="51" priority="50" stopIfTrue="1">
      <formula>E8=""</formula>
    </cfRule>
  </conditionalFormatting>
  <conditionalFormatting sqref="E8">
    <cfRule type="expression" dxfId="50" priority="49" stopIfTrue="1">
      <formula>E8=""</formula>
    </cfRule>
  </conditionalFormatting>
  <conditionalFormatting sqref="E8">
    <cfRule type="expression" dxfId="49" priority="48" stopIfTrue="1">
      <formula>E8=""</formula>
    </cfRule>
  </conditionalFormatting>
  <conditionalFormatting sqref="E17:F17">
    <cfRule type="expression" dxfId="48" priority="47" stopIfTrue="1">
      <formula>E17=""</formula>
    </cfRule>
  </conditionalFormatting>
  <conditionalFormatting sqref="D17 D21 D19">
    <cfRule type="expression" dxfId="47" priority="46" stopIfTrue="1">
      <formula>D17=""</formula>
    </cfRule>
  </conditionalFormatting>
  <conditionalFormatting sqref="C17">
    <cfRule type="expression" dxfId="46" priority="45" stopIfTrue="1">
      <formula>C17=""</formula>
    </cfRule>
  </conditionalFormatting>
  <conditionalFormatting sqref="E17:F17">
    <cfRule type="expression" dxfId="45" priority="44" stopIfTrue="1">
      <formula>E17=""</formula>
    </cfRule>
  </conditionalFormatting>
  <conditionalFormatting sqref="D17 D21 D19">
    <cfRule type="expression" dxfId="44" priority="43" stopIfTrue="1">
      <formula>D17=""</formula>
    </cfRule>
  </conditionalFormatting>
  <conditionalFormatting sqref="C17">
    <cfRule type="expression" dxfId="43" priority="42" stopIfTrue="1">
      <formula>C17=""</formula>
    </cfRule>
  </conditionalFormatting>
  <conditionalFormatting sqref="E18:F18">
    <cfRule type="expression" dxfId="42" priority="41" stopIfTrue="1">
      <formula>E18=""</formula>
    </cfRule>
  </conditionalFormatting>
  <conditionalFormatting sqref="C18">
    <cfRule type="expression" dxfId="41" priority="40" stopIfTrue="1">
      <formula>C18=""</formula>
    </cfRule>
  </conditionalFormatting>
  <conditionalFormatting sqref="E18:F18">
    <cfRule type="expression" dxfId="40" priority="39" stopIfTrue="1">
      <formula>E18=""</formula>
    </cfRule>
  </conditionalFormatting>
  <conditionalFormatting sqref="C18">
    <cfRule type="expression" dxfId="39" priority="38" stopIfTrue="1">
      <formula>C18=""</formula>
    </cfRule>
  </conditionalFormatting>
  <conditionalFormatting sqref="E18:F18">
    <cfRule type="expression" dxfId="38" priority="37" stopIfTrue="1">
      <formula>E18=""</formula>
    </cfRule>
  </conditionalFormatting>
  <conditionalFormatting sqref="C18">
    <cfRule type="expression" dxfId="37" priority="36" stopIfTrue="1">
      <formula>C18=""</formula>
    </cfRule>
  </conditionalFormatting>
  <conditionalFormatting sqref="E19:F19">
    <cfRule type="expression" dxfId="36" priority="35" stopIfTrue="1">
      <formula>E19=""</formula>
    </cfRule>
  </conditionalFormatting>
  <conditionalFormatting sqref="C19">
    <cfRule type="expression" dxfId="35" priority="34" stopIfTrue="1">
      <formula>C19=""</formula>
    </cfRule>
  </conditionalFormatting>
  <conditionalFormatting sqref="E19:F19">
    <cfRule type="expression" dxfId="34" priority="33" stopIfTrue="1">
      <formula>E19=""</formula>
    </cfRule>
  </conditionalFormatting>
  <conditionalFormatting sqref="C19">
    <cfRule type="expression" dxfId="33" priority="32" stopIfTrue="1">
      <formula>C19=""</formula>
    </cfRule>
  </conditionalFormatting>
  <conditionalFormatting sqref="E20:F20">
    <cfRule type="expression" dxfId="32" priority="31" stopIfTrue="1">
      <formula>E20=""</formula>
    </cfRule>
  </conditionalFormatting>
  <conditionalFormatting sqref="C20">
    <cfRule type="expression" dxfId="31" priority="30" stopIfTrue="1">
      <formula>C20=""</formula>
    </cfRule>
  </conditionalFormatting>
  <conditionalFormatting sqref="E20:F20">
    <cfRule type="expression" dxfId="30" priority="29" stopIfTrue="1">
      <formula>E20=""</formula>
    </cfRule>
  </conditionalFormatting>
  <conditionalFormatting sqref="C20">
    <cfRule type="expression" dxfId="29" priority="28" stopIfTrue="1">
      <formula>C20=""</formula>
    </cfRule>
  </conditionalFormatting>
  <conditionalFormatting sqref="E20:F20">
    <cfRule type="expression" dxfId="28" priority="27" stopIfTrue="1">
      <formula>E20=""</formula>
    </cfRule>
  </conditionalFormatting>
  <conditionalFormatting sqref="C20">
    <cfRule type="expression" dxfId="27" priority="26" stopIfTrue="1">
      <formula>C20=""</formula>
    </cfRule>
  </conditionalFormatting>
  <conditionalFormatting sqref="E21:F21">
    <cfRule type="expression" dxfId="26" priority="25" stopIfTrue="1">
      <formula>E21=""</formula>
    </cfRule>
  </conditionalFormatting>
  <conditionalFormatting sqref="C21">
    <cfRule type="expression" dxfId="25" priority="24" stopIfTrue="1">
      <formula>C21=""</formula>
    </cfRule>
  </conditionalFormatting>
  <conditionalFormatting sqref="E21:F21">
    <cfRule type="expression" dxfId="24" priority="23" stopIfTrue="1">
      <formula>E21=""</formula>
    </cfRule>
  </conditionalFormatting>
  <conditionalFormatting sqref="C21">
    <cfRule type="expression" dxfId="23" priority="22" stopIfTrue="1">
      <formula>C21=""</formula>
    </cfRule>
  </conditionalFormatting>
  <conditionalFormatting sqref="D20">
    <cfRule type="expression" dxfId="22" priority="21" stopIfTrue="1">
      <formula>D20=""</formula>
    </cfRule>
  </conditionalFormatting>
  <conditionalFormatting sqref="D20">
    <cfRule type="expression" dxfId="21" priority="20" stopIfTrue="1">
      <formula>D20=""</formula>
    </cfRule>
  </conditionalFormatting>
  <conditionalFormatting sqref="D20">
    <cfRule type="expression" dxfId="20" priority="19" stopIfTrue="1">
      <formula>D20=""</formula>
    </cfRule>
  </conditionalFormatting>
  <conditionalFormatting sqref="D18">
    <cfRule type="expression" dxfId="19" priority="18" stopIfTrue="1">
      <formula>D18=""</formula>
    </cfRule>
  </conditionalFormatting>
  <conditionalFormatting sqref="D18">
    <cfRule type="expression" dxfId="18" priority="17" stopIfTrue="1">
      <formula>D18=""</formula>
    </cfRule>
  </conditionalFormatting>
  <conditionalFormatting sqref="D18">
    <cfRule type="expression" dxfId="17" priority="16" stopIfTrue="1">
      <formula>D18=""</formula>
    </cfRule>
  </conditionalFormatting>
  <conditionalFormatting sqref="D22">
    <cfRule type="expression" dxfId="16" priority="15" stopIfTrue="1">
      <formula>D22=""</formula>
    </cfRule>
  </conditionalFormatting>
  <conditionalFormatting sqref="D22">
    <cfRule type="expression" dxfId="15" priority="14" stopIfTrue="1">
      <formula>D22=""</formula>
    </cfRule>
  </conditionalFormatting>
  <conditionalFormatting sqref="D22">
    <cfRule type="expression" dxfId="14" priority="13" stopIfTrue="1">
      <formula>D22=""</formula>
    </cfRule>
  </conditionalFormatting>
  <conditionalFormatting sqref="B17">
    <cfRule type="expression" dxfId="13" priority="12" stopIfTrue="1">
      <formula>B17=""</formula>
    </cfRule>
  </conditionalFormatting>
  <conditionalFormatting sqref="B17">
    <cfRule type="expression" dxfId="12" priority="11" stopIfTrue="1">
      <formula>B17=""</formula>
    </cfRule>
  </conditionalFormatting>
  <conditionalFormatting sqref="B18">
    <cfRule type="expression" dxfId="11" priority="10" stopIfTrue="1">
      <formula>B18=""</formula>
    </cfRule>
  </conditionalFormatting>
  <conditionalFormatting sqref="B18">
    <cfRule type="expression" dxfId="10" priority="9" stopIfTrue="1">
      <formula>B18=""</formula>
    </cfRule>
  </conditionalFormatting>
  <conditionalFormatting sqref="B18">
    <cfRule type="expression" dxfId="9" priority="8" stopIfTrue="1">
      <formula>B18=""</formula>
    </cfRule>
  </conditionalFormatting>
  <conditionalFormatting sqref="B19">
    <cfRule type="expression" dxfId="8" priority="7" stopIfTrue="1">
      <formula>B19=""</formula>
    </cfRule>
  </conditionalFormatting>
  <conditionalFormatting sqref="B19">
    <cfRule type="expression" dxfId="7" priority="6" stopIfTrue="1">
      <formula>B19=""</formula>
    </cfRule>
  </conditionalFormatting>
  <conditionalFormatting sqref="B20">
    <cfRule type="expression" dxfId="6" priority="5" stopIfTrue="1">
      <formula>B20=""</formula>
    </cfRule>
  </conditionalFormatting>
  <conditionalFormatting sqref="B20">
    <cfRule type="expression" dxfId="5" priority="4" stopIfTrue="1">
      <formula>B20=""</formula>
    </cfRule>
  </conditionalFormatting>
  <conditionalFormatting sqref="B20">
    <cfRule type="expression" dxfId="4" priority="3" stopIfTrue="1">
      <formula>B20=""</formula>
    </cfRule>
  </conditionalFormatting>
  <conditionalFormatting sqref="B21">
    <cfRule type="expression" dxfId="3" priority="2" stopIfTrue="1">
      <formula>B21=""</formula>
    </cfRule>
  </conditionalFormatting>
  <conditionalFormatting sqref="B21">
    <cfRule type="expression" dxfId="2" priority="1" stopIfTrue="1">
      <formula>B21=""</formula>
    </cfRule>
  </conditionalFormatting>
  <dataValidations count="6">
    <dataValidation operator="greaterThanOrEqual" allowBlank="1" showErrorMessage="1" errorTitle="Fehler" error="Bitte wählen Sie ein gültiges Format." prompt="Value in million CHF" sqref="D22" xr:uid="{81EB470A-85F3-4D8D-BE02-7B9636F32DF0}"/>
    <dataValidation type="decimal" allowBlank="1" showInputMessage="1" showErrorMessage="1" sqref="E22:F22" xr:uid="{A5B79DFB-F89B-40D1-8E13-D724D71B5958}">
      <formula1>0</formula1>
      <formula2>200</formula2>
    </dataValidation>
    <dataValidation operator="greaterThan" allowBlank="1" showInputMessage="1" showErrorMessage="1" sqref="E17:F21" xr:uid="{ED933EEB-F3B0-4885-8E76-FCF2494BC2AA}"/>
    <dataValidation type="decimal" allowBlank="1" showInputMessage="1" showErrorMessage="1" sqref="G6 D16:D21 E16:F16" xr:uid="{BD0340E3-7604-408A-99E7-F3858BE87AEA}">
      <formula1>-10</formula1>
      <formula2>10</formula2>
    </dataValidation>
    <dataValidation type="whole" operator="greaterThan" allowBlank="1" showInputMessage="1" showErrorMessage="1" sqref="D8:E11" xr:uid="{C4408D8B-2EC3-4127-A450-D7235DFCCF45}">
      <formula1>C8</formula1>
    </dataValidation>
    <dataValidation type="decimal" allowBlank="1" showInputMessage="1" showErrorMessage="1" errorTitle="Inmatningsfel" error="Inmatningen skall bestå av decimaltal större än noll." sqref="F7:G11" xr:uid="{C2282717-C140-4F1A-B49A-672C5028703B}">
      <formula1>0</formula1>
      <formula2>1000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27CC3-7240-4E4C-B820-96AF1BC5F223}">
  <sheetPr>
    <pageSetUpPr fitToPage="1"/>
  </sheetPr>
  <dimension ref="A1:XFC51"/>
  <sheetViews>
    <sheetView zoomScaleNormal="100" workbookViewId="0">
      <selection activeCell="C2" sqref="C2"/>
    </sheetView>
  </sheetViews>
  <sheetFormatPr defaultColWidth="0" defaultRowHeight="16.5" zeroHeight="1" x14ac:dyDescent="0.4"/>
  <cols>
    <col min="1" max="1" width="2.875" style="2" customWidth="1"/>
    <col min="2" max="2" width="50.875" style="2" customWidth="1"/>
    <col min="3" max="3" width="39.875" style="2" customWidth="1"/>
    <col min="4" max="4" width="10.125" style="5" customWidth="1"/>
    <col min="5" max="5" width="10.125" style="5" hidden="1"/>
    <col min="6" max="8" width="10.125" style="2" hidden="1"/>
    <col min="9" max="9" width="9.875" style="2" hidden="1"/>
    <col min="10" max="10" width="17.875" style="2" hidden="1"/>
    <col min="11" max="11" width="2.625" style="2" hidden="1"/>
    <col min="12" max="12" width="37.625" style="2" hidden="1"/>
    <col min="13" max="13" width="9.875" style="2" hidden="1"/>
    <col min="14" max="14" width="17.875" style="2" hidden="1"/>
    <col min="15" max="15" width="2.625" style="2" hidden="1"/>
    <col min="16" max="16" width="28.875" style="2" hidden="1"/>
    <col min="17" max="17" width="10.125" style="2" hidden="1"/>
    <col min="18" max="18" width="19.375" style="2" hidden="1"/>
    <col min="19" max="19" width="11.875" style="2" hidden="1"/>
    <col min="20" max="20" width="2.5" style="2" hidden="1"/>
    <col min="21" max="21" width="19.125" style="2" hidden="1"/>
    <col min="22" max="22" width="9.875" style="2" hidden="1"/>
    <col min="23" max="23" width="17.875" style="2" hidden="1"/>
    <col min="24" max="24" width="2.625" style="2" hidden="1"/>
    <col min="25" max="25" width="37.625" style="2" hidden="1"/>
    <col min="26" max="26" width="9.875" style="2" hidden="1"/>
    <col min="27" max="27" width="17.875" style="2" hidden="1"/>
    <col min="28" max="28" width="2.625" style="2" hidden="1"/>
    <col min="29" max="44" width="37.625" style="2" hidden="1"/>
    <col min="45" max="16381" width="10.125" style="2" hidden="1"/>
    <col min="16382" max="16382" width="8.5" style="2" hidden="1"/>
    <col min="16383" max="16383" width="10.125" style="2" hidden="1"/>
    <col min="16384" max="16384" width="8.5" style="2" hidden="1"/>
  </cols>
  <sheetData>
    <row r="1" spans="1:5" ht="13.9" customHeight="1" x14ac:dyDescent="0.4">
      <c r="A1" s="5"/>
      <c r="B1" s="5"/>
      <c r="C1" s="5"/>
      <c r="E1" s="2"/>
    </row>
    <row r="2" spans="1:5" ht="39" customHeight="1" x14ac:dyDescent="0.4">
      <c r="A2" s="5"/>
      <c r="B2" s="5"/>
      <c r="C2" s="5"/>
      <c r="E2" s="2"/>
    </row>
    <row r="3" spans="1:5" ht="17.25" customHeight="1" x14ac:dyDescent="0.4">
      <c r="A3" s="5"/>
      <c r="B3" s="5"/>
      <c r="C3" s="5"/>
      <c r="E3" s="2"/>
    </row>
    <row r="4" spans="1:5" ht="18.75" customHeight="1" x14ac:dyDescent="0.4">
      <c r="A4" s="5"/>
      <c r="B4" s="335" t="s">
        <v>225</v>
      </c>
      <c r="C4" s="335"/>
    </row>
    <row r="5" spans="1:5" x14ac:dyDescent="0.4">
      <c r="A5" s="5"/>
      <c r="B5" s="286"/>
      <c r="C5" s="287" t="s">
        <v>19</v>
      </c>
    </row>
    <row r="6" spans="1:5" s="3" customFormat="1" ht="28.5" customHeight="1" x14ac:dyDescent="0.2">
      <c r="A6" s="4"/>
      <c r="B6" s="88" t="s">
        <v>20</v>
      </c>
      <c r="C6" s="236"/>
      <c r="D6" s="4"/>
      <c r="E6" s="4"/>
    </row>
    <row r="7" spans="1:5" s="3" customFormat="1" ht="28.5" customHeight="1" x14ac:dyDescent="0.2">
      <c r="A7" s="4"/>
      <c r="B7" s="89" t="s">
        <v>21</v>
      </c>
      <c r="C7" s="237"/>
      <c r="D7" s="4"/>
      <c r="E7" s="4"/>
    </row>
    <row r="8" spans="1:5" s="3" customFormat="1" ht="28.5" customHeight="1" x14ac:dyDescent="0.2">
      <c r="A8" s="4"/>
      <c r="B8" s="216" t="s">
        <v>22</v>
      </c>
      <c r="C8" s="236"/>
      <c r="D8" s="4"/>
      <c r="E8" s="4"/>
    </row>
    <row r="9" spans="1:5" s="3" customFormat="1" ht="28.5" customHeight="1" x14ac:dyDescent="0.2">
      <c r="A9" s="4"/>
      <c r="B9" s="89" t="s">
        <v>23</v>
      </c>
      <c r="C9" s="237"/>
      <c r="D9" s="4"/>
      <c r="E9" s="4"/>
    </row>
    <row r="10" spans="1:5" s="3" customFormat="1" ht="28.5" customHeight="1" x14ac:dyDescent="0.2">
      <c r="A10" s="4"/>
      <c r="B10" s="216" t="s">
        <v>24</v>
      </c>
      <c r="C10" s="236"/>
      <c r="D10" s="4"/>
      <c r="E10" s="4"/>
    </row>
    <row r="11" spans="1:5" s="3" customFormat="1" ht="28.5" customHeight="1" x14ac:dyDescent="0.2">
      <c r="A11" s="4"/>
      <c r="B11" s="89" t="s">
        <v>25</v>
      </c>
      <c r="C11" s="237"/>
      <c r="D11" s="4"/>
      <c r="E11" s="4"/>
    </row>
    <row r="12" spans="1:5" s="3" customFormat="1" ht="28.5" customHeight="1" x14ac:dyDescent="0.2">
      <c r="A12" s="4"/>
      <c r="B12" s="216" t="s">
        <v>26</v>
      </c>
      <c r="C12" s="236"/>
      <c r="D12" s="4"/>
      <c r="E12" s="4"/>
    </row>
    <row r="13" spans="1:5" s="3" customFormat="1" ht="33.75" customHeight="1" x14ac:dyDescent="0.2">
      <c r="A13" s="4"/>
      <c r="B13" s="89" t="s">
        <v>27</v>
      </c>
      <c r="C13" s="237"/>
      <c r="D13" s="4"/>
      <c r="E13" s="4"/>
    </row>
    <row r="14" spans="1:5" s="3" customFormat="1" ht="28.5" customHeight="1" x14ac:dyDescent="0.2">
      <c r="A14" s="4"/>
      <c r="B14" s="216" t="s">
        <v>28</v>
      </c>
      <c r="C14" s="236"/>
      <c r="D14" s="4"/>
      <c r="E14" s="4"/>
    </row>
    <row r="15" spans="1:5" s="3" customFormat="1" ht="28.5" customHeight="1" x14ac:dyDescent="0.2">
      <c r="A15" s="4"/>
      <c r="B15" s="89" t="s">
        <v>29</v>
      </c>
      <c r="C15" s="237"/>
      <c r="D15" s="4"/>
      <c r="E15" s="4"/>
    </row>
    <row r="16" spans="1:5" s="3" customFormat="1" ht="28.5" customHeight="1" x14ac:dyDescent="0.2">
      <c r="A16" s="4"/>
      <c r="B16" s="216" t="s">
        <v>183</v>
      </c>
      <c r="C16" s="236"/>
      <c r="D16" s="4"/>
      <c r="E16" s="4"/>
    </row>
    <row r="17" spans="1:5" s="3" customFormat="1" ht="28.5" customHeight="1" x14ac:dyDescent="0.2">
      <c r="A17" s="4"/>
      <c r="B17" s="89" t="s">
        <v>30</v>
      </c>
      <c r="C17" s="237"/>
      <c r="D17" s="4"/>
      <c r="E17" s="4"/>
    </row>
    <row r="18" spans="1:5" s="3" customFormat="1" ht="28.5" customHeight="1" x14ac:dyDescent="0.2">
      <c r="A18" s="4"/>
      <c r="B18" s="216" t="s">
        <v>31</v>
      </c>
      <c r="C18" s="236"/>
      <c r="D18" s="4"/>
      <c r="E18" s="4"/>
    </row>
    <row r="19" spans="1:5" s="3" customFormat="1" ht="28.5" customHeight="1" x14ac:dyDescent="0.2">
      <c r="A19" s="4"/>
      <c r="B19" s="89" t="s">
        <v>32</v>
      </c>
      <c r="C19" s="237"/>
      <c r="D19" s="4"/>
      <c r="E19" s="4"/>
    </row>
    <row r="20" spans="1:5" s="3" customFormat="1" ht="28.5" customHeight="1" x14ac:dyDescent="0.2">
      <c r="A20" s="4"/>
      <c r="B20" s="216" t="s">
        <v>33</v>
      </c>
      <c r="C20" s="236"/>
      <c r="D20" s="4"/>
      <c r="E20" s="4"/>
    </row>
    <row r="21" spans="1:5" s="3" customFormat="1" ht="28.5" customHeight="1" x14ac:dyDescent="0.2">
      <c r="A21" s="4"/>
      <c r="B21" s="212" t="s">
        <v>34</v>
      </c>
      <c r="C21" s="238"/>
      <c r="D21" s="4"/>
      <c r="E21" s="4"/>
    </row>
    <row r="22" spans="1:5" s="4" customFormat="1" x14ac:dyDescent="0.2"/>
    <row r="23" spans="1:5" s="4" customFormat="1" hidden="1" x14ac:dyDescent="0.2"/>
    <row r="24" spans="1:5" s="4" customFormat="1" hidden="1" x14ac:dyDescent="0.2"/>
    <row r="25" spans="1:5" s="3" customFormat="1" hidden="1" x14ac:dyDescent="0.2">
      <c r="A25" s="4"/>
      <c r="D25" s="4"/>
      <c r="E25" s="4"/>
    </row>
    <row r="26" spans="1:5" s="3" customFormat="1" hidden="1" x14ac:dyDescent="0.2">
      <c r="A26" s="4"/>
      <c r="D26" s="4"/>
      <c r="E26" s="4"/>
    </row>
    <row r="27" spans="1:5" s="3" customFormat="1" hidden="1" x14ac:dyDescent="0.2">
      <c r="A27" s="4"/>
      <c r="D27" s="4"/>
      <c r="E27" s="4"/>
    </row>
    <row r="28" spans="1:5" s="3" customFormat="1" hidden="1" x14ac:dyDescent="0.2">
      <c r="A28" s="4"/>
      <c r="D28" s="4"/>
      <c r="E28" s="4"/>
    </row>
    <row r="29" spans="1:5" s="3" customFormat="1" hidden="1" x14ac:dyDescent="0.2">
      <c r="A29" s="4"/>
      <c r="D29" s="4"/>
      <c r="E29" s="4"/>
    </row>
    <row r="30" spans="1:5" s="3" customFormat="1" hidden="1" x14ac:dyDescent="0.2">
      <c r="A30" s="4"/>
      <c r="D30" s="4"/>
      <c r="E30" s="4"/>
    </row>
    <row r="31" spans="1:5" s="3" customFormat="1" hidden="1" x14ac:dyDescent="0.2">
      <c r="A31" s="4"/>
      <c r="D31" s="4"/>
      <c r="E31" s="4"/>
    </row>
    <row r="32" spans="1:5" s="3" customFormat="1" hidden="1" x14ac:dyDescent="0.2">
      <c r="A32" s="4"/>
      <c r="D32" s="4"/>
      <c r="E32" s="4"/>
    </row>
    <row r="33" spans="1:16382" s="3" customFormat="1" hidden="1" x14ac:dyDescent="0.2">
      <c r="A33" s="4"/>
      <c r="D33" s="4"/>
      <c r="E33" s="4"/>
    </row>
    <row r="34" spans="1:16382" s="3" customFormat="1" hidden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  <c r="BXV34" s="5"/>
      <c r="BXW34" s="5"/>
      <c r="BXX34" s="5"/>
      <c r="BXY34" s="5"/>
      <c r="BXZ34" s="5"/>
      <c r="BYA34" s="5"/>
      <c r="BYB34" s="5"/>
      <c r="BYC34" s="5"/>
      <c r="BYD34" s="5"/>
      <c r="BYE34" s="5"/>
      <c r="BYF34" s="5"/>
      <c r="BYG34" s="5"/>
      <c r="BYH34" s="5"/>
      <c r="BYI34" s="5"/>
      <c r="BYJ34" s="5"/>
      <c r="BYK34" s="5"/>
      <c r="BYL34" s="5"/>
      <c r="BYM34" s="5"/>
      <c r="BYN34" s="5"/>
      <c r="BYO34" s="5"/>
      <c r="BYP34" s="5"/>
      <c r="BYQ34" s="5"/>
      <c r="BYR34" s="5"/>
      <c r="BYS34" s="5"/>
      <c r="BYT34" s="5"/>
      <c r="BYU34" s="5"/>
      <c r="BYV34" s="5"/>
      <c r="BYW34" s="5"/>
      <c r="BYX34" s="5"/>
      <c r="BYY34" s="5"/>
      <c r="BYZ34" s="5"/>
      <c r="BZA34" s="5"/>
      <c r="BZB34" s="5"/>
      <c r="BZC34" s="5"/>
      <c r="BZD34" s="5"/>
      <c r="BZE34" s="5"/>
      <c r="BZF34" s="5"/>
      <c r="BZG34" s="5"/>
      <c r="BZH34" s="5"/>
      <c r="BZI34" s="5"/>
      <c r="BZJ34" s="5"/>
      <c r="BZK34" s="5"/>
      <c r="BZL34" s="5"/>
      <c r="BZM34" s="5"/>
      <c r="BZN34" s="5"/>
      <c r="BZO34" s="5"/>
      <c r="BZP34" s="5"/>
      <c r="BZQ34" s="5"/>
      <c r="BZR34" s="5"/>
      <c r="BZS34" s="5"/>
      <c r="BZT34" s="5"/>
      <c r="BZU34" s="5"/>
      <c r="BZV34" s="5"/>
      <c r="BZW34" s="5"/>
      <c r="BZX34" s="5"/>
      <c r="BZY34" s="5"/>
      <c r="BZZ34" s="5"/>
      <c r="CAA34" s="5"/>
      <c r="CAB34" s="5"/>
      <c r="CAC34" s="5"/>
      <c r="CAD34" s="5"/>
      <c r="CAE34" s="5"/>
      <c r="CAF34" s="5"/>
      <c r="CAG34" s="5"/>
      <c r="CAH34" s="5"/>
      <c r="CAI34" s="5"/>
      <c r="CAJ34" s="5"/>
      <c r="CAK34" s="5"/>
      <c r="CAL34" s="5"/>
      <c r="CAM34" s="5"/>
      <c r="CAN34" s="5"/>
      <c r="CAO34" s="5"/>
      <c r="CAP34" s="5"/>
      <c r="CAQ34" s="5"/>
      <c r="CAR34" s="5"/>
      <c r="CAS34" s="5"/>
      <c r="CAT34" s="5"/>
      <c r="CAU34" s="5"/>
      <c r="CAV34" s="5"/>
      <c r="CAW34" s="5"/>
      <c r="CAX34" s="5"/>
      <c r="CAY34" s="5"/>
      <c r="CAZ34" s="5"/>
      <c r="CBA34" s="5"/>
      <c r="CBB34" s="5"/>
      <c r="CBC34" s="5"/>
      <c r="CBD34" s="5"/>
      <c r="CBE34" s="5"/>
      <c r="CBF34" s="5"/>
      <c r="CBG34" s="5"/>
      <c r="CBH34" s="5"/>
      <c r="CBI34" s="5"/>
      <c r="CBJ34" s="5"/>
      <c r="CBK34" s="5"/>
      <c r="CBL34" s="5"/>
      <c r="CBM34" s="5"/>
      <c r="CBN34" s="5"/>
      <c r="CBO34" s="5"/>
      <c r="CBP34" s="5"/>
      <c r="CBQ34" s="5"/>
      <c r="CBR34" s="5"/>
      <c r="CBS34" s="5"/>
      <c r="CBT34" s="5"/>
      <c r="CBU34" s="5"/>
      <c r="CBV34" s="5"/>
      <c r="CBW34" s="5"/>
      <c r="CBX34" s="5"/>
      <c r="CBY34" s="5"/>
      <c r="CBZ34" s="5"/>
      <c r="CCA34" s="5"/>
      <c r="CCB34" s="5"/>
      <c r="CCC34" s="5"/>
      <c r="CCD34" s="5"/>
      <c r="CCE34" s="5"/>
      <c r="CCF34" s="5"/>
      <c r="CCG34" s="5"/>
      <c r="CCH34" s="5"/>
      <c r="CCI34" s="5"/>
      <c r="CCJ34" s="5"/>
      <c r="CCK34" s="5"/>
      <c r="CCL34" s="5"/>
      <c r="CCM34" s="5"/>
      <c r="CCN34" s="5"/>
      <c r="CCO34" s="5"/>
      <c r="CCP34" s="5"/>
      <c r="CCQ34" s="5"/>
      <c r="CCR34" s="5"/>
      <c r="CCS34" s="5"/>
      <c r="CCT34" s="5"/>
      <c r="CCU34" s="5"/>
      <c r="CCV34" s="5"/>
      <c r="CCW34" s="5"/>
      <c r="CCX34" s="5"/>
      <c r="CCY34" s="5"/>
      <c r="CCZ34" s="5"/>
      <c r="CDA34" s="5"/>
      <c r="CDB34" s="5"/>
      <c r="CDC34" s="5"/>
      <c r="CDD34" s="5"/>
      <c r="CDE34" s="5"/>
      <c r="CDF34" s="5"/>
      <c r="CDG34" s="5"/>
      <c r="CDH34" s="5"/>
      <c r="CDI34" s="5"/>
      <c r="CDJ34" s="5"/>
      <c r="CDK34" s="5"/>
      <c r="CDL34" s="5"/>
      <c r="CDM34" s="5"/>
      <c r="CDN34" s="5"/>
      <c r="CDO34" s="5"/>
      <c r="CDP34" s="5"/>
      <c r="CDQ34" s="5"/>
      <c r="CDR34" s="5"/>
      <c r="CDS34" s="5"/>
      <c r="CDT34" s="5"/>
      <c r="CDU34" s="5"/>
      <c r="CDV34" s="5"/>
      <c r="CDW34" s="5"/>
      <c r="CDX34" s="5"/>
      <c r="CDY34" s="5"/>
      <c r="CDZ34" s="5"/>
      <c r="CEA34" s="5"/>
      <c r="CEB34" s="5"/>
      <c r="CEC34" s="5"/>
      <c r="CED34" s="5"/>
      <c r="CEE34" s="5"/>
      <c r="CEF34" s="5"/>
      <c r="CEG34" s="5"/>
      <c r="CEH34" s="5"/>
      <c r="CEI34" s="5"/>
      <c r="CEJ34" s="5"/>
      <c r="CEK34" s="5"/>
      <c r="CEL34" s="5"/>
      <c r="CEM34" s="5"/>
      <c r="CEN34" s="5"/>
      <c r="CEO34" s="5"/>
      <c r="CEP34" s="5"/>
      <c r="CEQ34" s="5"/>
      <c r="CER34" s="5"/>
      <c r="CES34" s="5"/>
      <c r="CET34" s="5"/>
      <c r="CEU34" s="5"/>
      <c r="CEV34" s="5"/>
      <c r="CEW34" s="5"/>
      <c r="CEX34" s="5"/>
      <c r="CEY34" s="5"/>
      <c r="CEZ34" s="5"/>
      <c r="CFA34" s="5"/>
      <c r="CFB34" s="5"/>
      <c r="CFC34" s="5"/>
      <c r="CFD34" s="5"/>
      <c r="CFE34" s="5"/>
      <c r="CFF34" s="5"/>
      <c r="CFG34" s="5"/>
      <c r="CFH34" s="5"/>
      <c r="CFI34" s="5"/>
      <c r="CFJ34" s="5"/>
      <c r="CFK34" s="5"/>
      <c r="CFL34" s="5"/>
      <c r="CFM34" s="5"/>
      <c r="CFN34" s="5"/>
      <c r="CFO34" s="5"/>
      <c r="CFP34" s="5"/>
      <c r="CFQ34" s="5"/>
      <c r="CFR34" s="5"/>
      <c r="CFS34" s="5"/>
      <c r="CFT34" s="5"/>
      <c r="CFU34" s="5"/>
      <c r="CFV34" s="5"/>
      <c r="CFW34" s="5"/>
      <c r="CFX34" s="5"/>
      <c r="CFY34" s="5"/>
      <c r="CFZ34" s="5"/>
      <c r="CGA34" s="5"/>
      <c r="CGB34" s="5"/>
      <c r="CGC34" s="5"/>
      <c r="CGD34" s="5"/>
      <c r="CGE34" s="5"/>
      <c r="CGF34" s="5"/>
      <c r="CGG34" s="5"/>
      <c r="CGH34" s="5"/>
      <c r="CGI34" s="5"/>
      <c r="CGJ34" s="5"/>
      <c r="CGK34" s="5"/>
      <c r="CGL34" s="5"/>
      <c r="CGM34" s="5"/>
      <c r="CGN34" s="5"/>
      <c r="CGO34" s="5"/>
      <c r="CGP34" s="5"/>
      <c r="CGQ34" s="5"/>
      <c r="CGR34" s="5"/>
      <c r="CGS34" s="5"/>
      <c r="CGT34" s="5"/>
      <c r="CGU34" s="5"/>
      <c r="CGV34" s="5"/>
      <c r="CGW34" s="5"/>
      <c r="CGX34" s="5"/>
      <c r="CGY34" s="5"/>
      <c r="CGZ34" s="5"/>
      <c r="CHA34" s="5"/>
      <c r="CHB34" s="5"/>
      <c r="CHC34" s="5"/>
      <c r="CHD34" s="5"/>
      <c r="CHE34" s="5"/>
      <c r="CHF34" s="5"/>
      <c r="CHG34" s="5"/>
      <c r="CHH34" s="5"/>
      <c r="CHI34" s="5"/>
      <c r="CHJ34" s="5"/>
      <c r="CHK34" s="5"/>
      <c r="CHL34" s="5"/>
      <c r="CHM34" s="5"/>
      <c r="CHN34" s="5"/>
      <c r="CHO34" s="5"/>
      <c r="CHP34" s="5"/>
      <c r="CHQ34" s="5"/>
      <c r="CHR34" s="5"/>
      <c r="CHS34" s="5"/>
      <c r="CHT34" s="5"/>
      <c r="CHU34" s="5"/>
      <c r="CHV34" s="5"/>
      <c r="CHW34" s="5"/>
      <c r="CHX34" s="5"/>
      <c r="CHY34" s="5"/>
      <c r="CHZ34" s="5"/>
      <c r="CIA34" s="5"/>
      <c r="CIB34" s="5"/>
      <c r="CIC34" s="5"/>
      <c r="CID34" s="5"/>
      <c r="CIE34" s="5"/>
      <c r="CIF34" s="5"/>
      <c r="CIG34" s="5"/>
      <c r="CIH34" s="5"/>
      <c r="CII34" s="5"/>
      <c r="CIJ34" s="5"/>
      <c r="CIK34" s="5"/>
      <c r="CIL34" s="5"/>
      <c r="CIM34" s="5"/>
      <c r="CIN34" s="5"/>
      <c r="CIO34" s="5"/>
      <c r="CIP34" s="5"/>
      <c r="CIQ34" s="5"/>
      <c r="CIR34" s="5"/>
      <c r="CIS34" s="5"/>
      <c r="CIT34" s="5"/>
      <c r="CIU34" s="5"/>
      <c r="CIV34" s="5"/>
      <c r="CIW34" s="5"/>
      <c r="CIX34" s="5"/>
      <c r="CIY34" s="5"/>
      <c r="CIZ34" s="5"/>
      <c r="CJA34" s="5"/>
      <c r="CJB34" s="5"/>
      <c r="CJC34" s="5"/>
      <c r="CJD34" s="5"/>
      <c r="CJE34" s="5"/>
      <c r="CJF34" s="5"/>
      <c r="CJG34" s="5"/>
      <c r="CJH34" s="5"/>
      <c r="CJI34" s="5"/>
      <c r="CJJ34" s="5"/>
      <c r="CJK34" s="5"/>
      <c r="CJL34" s="5"/>
      <c r="CJM34" s="5"/>
      <c r="CJN34" s="5"/>
      <c r="CJO34" s="5"/>
      <c r="CJP34" s="5"/>
      <c r="CJQ34" s="5"/>
      <c r="CJR34" s="5"/>
      <c r="CJS34" s="5"/>
      <c r="CJT34" s="5"/>
      <c r="CJU34" s="5"/>
      <c r="CJV34" s="5"/>
      <c r="CJW34" s="5"/>
      <c r="CJX34" s="5"/>
      <c r="CJY34" s="5"/>
      <c r="CJZ34" s="5"/>
      <c r="CKA34" s="5"/>
      <c r="CKB34" s="5"/>
      <c r="CKC34" s="5"/>
      <c r="CKD34" s="5"/>
      <c r="CKE34" s="5"/>
      <c r="CKF34" s="5"/>
      <c r="CKG34" s="5"/>
      <c r="CKH34" s="5"/>
      <c r="CKI34" s="5"/>
      <c r="CKJ34" s="5"/>
      <c r="CKK34" s="5"/>
      <c r="CKL34" s="5"/>
      <c r="CKM34" s="5"/>
      <c r="CKN34" s="5"/>
      <c r="CKO34" s="5"/>
      <c r="CKP34" s="5"/>
      <c r="CKQ34" s="5"/>
      <c r="CKR34" s="5"/>
      <c r="CKS34" s="5"/>
      <c r="CKT34" s="5"/>
      <c r="CKU34" s="5"/>
      <c r="CKV34" s="5"/>
      <c r="CKW34" s="5"/>
      <c r="CKX34" s="5"/>
      <c r="CKY34" s="5"/>
      <c r="CKZ34" s="5"/>
      <c r="CLA34" s="5"/>
      <c r="CLB34" s="5"/>
      <c r="CLC34" s="5"/>
      <c r="CLD34" s="5"/>
      <c r="CLE34" s="5"/>
      <c r="CLF34" s="5"/>
      <c r="CLG34" s="5"/>
      <c r="CLH34" s="5"/>
      <c r="CLI34" s="5"/>
      <c r="CLJ34" s="5"/>
      <c r="CLK34" s="5"/>
      <c r="CLL34" s="5"/>
      <c r="CLM34" s="5"/>
      <c r="CLN34" s="5"/>
      <c r="CLO34" s="5"/>
      <c r="CLP34" s="5"/>
      <c r="CLQ34" s="5"/>
      <c r="CLR34" s="5"/>
      <c r="CLS34" s="5"/>
      <c r="CLT34" s="5"/>
      <c r="CLU34" s="5"/>
      <c r="CLV34" s="5"/>
      <c r="CLW34" s="5"/>
      <c r="CLX34" s="5"/>
      <c r="CLY34" s="5"/>
      <c r="CLZ34" s="5"/>
      <c r="CMA34" s="5"/>
      <c r="CMB34" s="5"/>
      <c r="CMC34" s="5"/>
      <c r="CMD34" s="5"/>
      <c r="CME34" s="5"/>
      <c r="CMF34" s="5"/>
      <c r="CMG34" s="5"/>
      <c r="CMH34" s="5"/>
      <c r="CMI34" s="5"/>
      <c r="CMJ34" s="5"/>
      <c r="CMK34" s="5"/>
      <c r="CML34" s="5"/>
      <c r="CMM34" s="5"/>
      <c r="CMN34" s="5"/>
      <c r="CMO34" s="5"/>
      <c r="CMP34" s="5"/>
      <c r="CMQ34" s="5"/>
      <c r="CMR34" s="5"/>
      <c r="CMS34" s="5"/>
      <c r="CMT34" s="5"/>
      <c r="CMU34" s="5"/>
      <c r="CMV34" s="5"/>
      <c r="CMW34" s="5"/>
      <c r="CMX34" s="5"/>
      <c r="CMY34" s="5"/>
      <c r="CMZ34" s="5"/>
      <c r="CNA34" s="5"/>
      <c r="CNB34" s="5"/>
      <c r="CNC34" s="5"/>
      <c r="CND34" s="5"/>
      <c r="CNE34" s="5"/>
      <c r="CNF34" s="5"/>
      <c r="CNG34" s="5"/>
      <c r="CNH34" s="5"/>
      <c r="CNI34" s="5"/>
      <c r="CNJ34" s="5"/>
      <c r="CNK34" s="5"/>
      <c r="CNL34" s="5"/>
      <c r="CNM34" s="5"/>
      <c r="CNN34" s="5"/>
      <c r="CNO34" s="5"/>
      <c r="CNP34" s="5"/>
      <c r="CNQ34" s="5"/>
      <c r="CNR34" s="5"/>
      <c r="CNS34" s="5"/>
      <c r="CNT34" s="5"/>
      <c r="CNU34" s="5"/>
      <c r="CNV34" s="5"/>
      <c r="CNW34" s="5"/>
      <c r="CNX34" s="5"/>
      <c r="CNY34" s="5"/>
      <c r="CNZ34" s="5"/>
      <c r="COA34" s="5"/>
      <c r="COB34" s="5"/>
      <c r="COC34" s="5"/>
      <c r="COD34" s="5"/>
      <c r="COE34" s="5"/>
      <c r="COF34" s="5"/>
      <c r="COG34" s="5"/>
      <c r="COH34" s="5"/>
      <c r="COI34" s="5"/>
      <c r="COJ34" s="5"/>
      <c r="COK34" s="5"/>
      <c r="COL34" s="5"/>
      <c r="COM34" s="5"/>
      <c r="CON34" s="5"/>
      <c r="COO34" s="5"/>
      <c r="COP34" s="5"/>
      <c r="COQ34" s="5"/>
      <c r="COR34" s="5"/>
      <c r="COS34" s="5"/>
      <c r="COT34" s="5"/>
      <c r="COU34" s="5"/>
      <c r="COV34" s="5"/>
      <c r="COW34" s="5"/>
      <c r="COX34" s="5"/>
      <c r="COY34" s="5"/>
      <c r="COZ34" s="5"/>
      <c r="CPA34" s="5"/>
      <c r="CPB34" s="5"/>
      <c r="CPC34" s="5"/>
      <c r="CPD34" s="5"/>
      <c r="CPE34" s="5"/>
      <c r="CPF34" s="5"/>
      <c r="CPG34" s="5"/>
      <c r="CPH34" s="5"/>
      <c r="CPI34" s="5"/>
      <c r="CPJ34" s="5"/>
      <c r="CPK34" s="5"/>
      <c r="CPL34" s="5"/>
      <c r="CPM34" s="5"/>
      <c r="CPN34" s="5"/>
      <c r="CPO34" s="5"/>
      <c r="CPP34" s="5"/>
      <c r="CPQ34" s="5"/>
      <c r="CPR34" s="5"/>
      <c r="CPS34" s="5"/>
      <c r="CPT34" s="5"/>
      <c r="CPU34" s="5"/>
      <c r="CPV34" s="5"/>
      <c r="CPW34" s="5"/>
      <c r="CPX34" s="5"/>
      <c r="CPY34" s="5"/>
      <c r="CPZ34" s="5"/>
      <c r="CQA34" s="5"/>
      <c r="CQB34" s="5"/>
      <c r="CQC34" s="5"/>
      <c r="CQD34" s="5"/>
      <c r="CQE34" s="5"/>
      <c r="CQF34" s="5"/>
      <c r="CQG34" s="5"/>
      <c r="CQH34" s="5"/>
      <c r="CQI34" s="5"/>
      <c r="CQJ34" s="5"/>
      <c r="CQK34" s="5"/>
      <c r="CQL34" s="5"/>
      <c r="CQM34" s="5"/>
      <c r="CQN34" s="5"/>
      <c r="CQO34" s="5"/>
      <c r="CQP34" s="5"/>
      <c r="CQQ34" s="5"/>
      <c r="CQR34" s="5"/>
      <c r="CQS34" s="5"/>
      <c r="CQT34" s="5"/>
      <c r="CQU34" s="5"/>
      <c r="CQV34" s="5"/>
      <c r="CQW34" s="5"/>
      <c r="CQX34" s="5"/>
      <c r="CQY34" s="5"/>
      <c r="CQZ34" s="5"/>
      <c r="CRA34" s="5"/>
      <c r="CRB34" s="5"/>
      <c r="CRC34" s="5"/>
      <c r="CRD34" s="5"/>
      <c r="CRE34" s="5"/>
      <c r="CRF34" s="5"/>
      <c r="CRG34" s="5"/>
      <c r="CRH34" s="5"/>
      <c r="CRI34" s="5"/>
      <c r="CRJ34" s="5"/>
      <c r="CRK34" s="5"/>
      <c r="CRL34" s="5"/>
      <c r="CRM34" s="5"/>
      <c r="CRN34" s="5"/>
      <c r="CRO34" s="5"/>
      <c r="CRP34" s="5"/>
      <c r="CRQ34" s="5"/>
      <c r="CRR34" s="5"/>
      <c r="CRS34" s="5"/>
      <c r="CRT34" s="5"/>
      <c r="CRU34" s="5"/>
      <c r="CRV34" s="5"/>
      <c r="CRW34" s="5"/>
      <c r="CRX34" s="5"/>
      <c r="CRY34" s="5"/>
      <c r="CRZ34" s="5"/>
      <c r="CSA34" s="5"/>
      <c r="CSB34" s="5"/>
      <c r="CSC34" s="5"/>
      <c r="CSD34" s="5"/>
      <c r="CSE34" s="5"/>
      <c r="CSF34" s="5"/>
      <c r="CSG34" s="5"/>
      <c r="CSH34" s="5"/>
      <c r="CSI34" s="5"/>
      <c r="CSJ34" s="5"/>
      <c r="CSK34" s="5"/>
      <c r="CSL34" s="5"/>
      <c r="CSM34" s="5"/>
      <c r="CSN34" s="5"/>
      <c r="CSO34" s="5"/>
      <c r="CSP34" s="5"/>
      <c r="CSQ34" s="5"/>
      <c r="CSR34" s="5"/>
      <c r="CSS34" s="5"/>
      <c r="CST34" s="5"/>
      <c r="CSU34" s="5"/>
      <c r="CSV34" s="5"/>
      <c r="CSW34" s="5"/>
      <c r="CSX34" s="5"/>
      <c r="CSY34" s="5"/>
      <c r="CSZ34" s="5"/>
      <c r="CTA34" s="5"/>
      <c r="CTB34" s="5"/>
      <c r="CTC34" s="5"/>
      <c r="CTD34" s="5"/>
      <c r="CTE34" s="5"/>
      <c r="CTF34" s="5"/>
      <c r="CTG34" s="5"/>
      <c r="CTH34" s="5"/>
      <c r="CTI34" s="5"/>
      <c r="CTJ34" s="5"/>
      <c r="CTK34" s="5"/>
      <c r="CTL34" s="5"/>
      <c r="CTM34" s="5"/>
      <c r="CTN34" s="5"/>
      <c r="CTO34" s="5"/>
      <c r="CTP34" s="5"/>
      <c r="CTQ34" s="5"/>
      <c r="CTR34" s="5"/>
      <c r="CTS34" s="5"/>
      <c r="CTT34" s="5"/>
      <c r="CTU34" s="5"/>
      <c r="CTV34" s="5"/>
      <c r="CTW34" s="5"/>
      <c r="CTX34" s="5"/>
      <c r="CTY34" s="5"/>
      <c r="CTZ34" s="5"/>
      <c r="CUA34" s="5"/>
      <c r="CUB34" s="5"/>
      <c r="CUC34" s="5"/>
      <c r="CUD34" s="5"/>
      <c r="CUE34" s="5"/>
      <c r="CUF34" s="5"/>
      <c r="CUG34" s="5"/>
      <c r="CUH34" s="5"/>
      <c r="CUI34" s="5"/>
      <c r="CUJ34" s="5"/>
      <c r="CUK34" s="5"/>
      <c r="CUL34" s="5"/>
      <c r="CUM34" s="5"/>
      <c r="CUN34" s="5"/>
      <c r="CUO34" s="5"/>
      <c r="CUP34" s="5"/>
      <c r="CUQ34" s="5"/>
      <c r="CUR34" s="5"/>
      <c r="CUS34" s="5"/>
      <c r="CUT34" s="5"/>
      <c r="CUU34" s="5"/>
      <c r="CUV34" s="5"/>
      <c r="CUW34" s="5"/>
      <c r="CUX34" s="5"/>
      <c r="CUY34" s="5"/>
      <c r="CUZ34" s="5"/>
      <c r="CVA34" s="5"/>
      <c r="CVB34" s="5"/>
      <c r="CVC34" s="5"/>
      <c r="CVD34" s="5"/>
      <c r="CVE34" s="5"/>
      <c r="CVF34" s="5"/>
      <c r="CVG34" s="5"/>
      <c r="CVH34" s="5"/>
      <c r="CVI34" s="5"/>
      <c r="CVJ34" s="5"/>
      <c r="CVK34" s="5"/>
      <c r="CVL34" s="5"/>
      <c r="CVM34" s="5"/>
      <c r="CVN34" s="5"/>
      <c r="CVO34" s="5"/>
      <c r="CVP34" s="5"/>
      <c r="CVQ34" s="5"/>
      <c r="CVR34" s="5"/>
      <c r="CVS34" s="5"/>
      <c r="CVT34" s="5"/>
      <c r="CVU34" s="5"/>
      <c r="CVV34" s="5"/>
      <c r="CVW34" s="5"/>
      <c r="CVX34" s="5"/>
      <c r="CVY34" s="5"/>
      <c r="CVZ34" s="5"/>
      <c r="CWA34" s="5"/>
      <c r="CWB34" s="5"/>
      <c r="CWC34" s="5"/>
      <c r="CWD34" s="5"/>
      <c r="CWE34" s="5"/>
      <c r="CWF34" s="5"/>
      <c r="CWG34" s="5"/>
      <c r="CWH34" s="5"/>
      <c r="CWI34" s="5"/>
      <c r="CWJ34" s="5"/>
      <c r="CWK34" s="5"/>
      <c r="CWL34" s="5"/>
      <c r="CWM34" s="5"/>
      <c r="CWN34" s="5"/>
      <c r="CWO34" s="5"/>
      <c r="CWP34" s="5"/>
      <c r="CWQ34" s="5"/>
      <c r="CWR34" s="5"/>
      <c r="CWS34" s="5"/>
      <c r="CWT34" s="5"/>
      <c r="CWU34" s="5"/>
      <c r="CWV34" s="5"/>
      <c r="CWW34" s="5"/>
      <c r="CWX34" s="5"/>
      <c r="CWY34" s="5"/>
      <c r="CWZ34" s="5"/>
      <c r="CXA34" s="5"/>
      <c r="CXB34" s="5"/>
      <c r="CXC34" s="5"/>
      <c r="CXD34" s="5"/>
      <c r="CXE34" s="5"/>
      <c r="CXF34" s="5"/>
      <c r="CXG34" s="5"/>
      <c r="CXH34" s="5"/>
      <c r="CXI34" s="5"/>
      <c r="CXJ34" s="5"/>
      <c r="CXK34" s="5"/>
      <c r="CXL34" s="5"/>
      <c r="CXM34" s="5"/>
      <c r="CXN34" s="5"/>
      <c r="CXO34" s="5"/>
      <c r="CXP34" s="5"/>
      <c r="CXQ34" s="5"/>
      <c r="CXR34" s="5"/>
      <c r="CXS34" s="5"/>
      <c r="CXT34" s="5"/>
      <c r="CXU34" s="5"/>
      <c r="CXV34" s="5"/>
      <c r="CXW34" s="5"/>
      <c r="CXX34" s="5"/>
      <c r="CXY34" s="5"/>
      <c r="CXZ34" s="5"/>
      <c r="CYA34" s="5"/>
      <c r="CYB34" s="5"/>
      <c r="CYC34" s="5"/>
      <c r="CYD34" s="5"/>
      <c r="CYE34" s="5"/>
      <c r="CYF34" s="5"/>
      <c r="CYG34" s="5"/>
      <c r="CYH34" s="5"/>
      <c r="CYI34" s="5"/>
      <c r="CYJ34" s="5"/>
      <c r="CYK34" s="5"/>
      <c r="CYL34" s="5"/>
      <c r="CYM34" s="5"/>
      <c r="CYN34" s="5"/>
      <c r="CYO34" s="5"/>
      <c r="CYP34" s="5"/>
      <c r="CYQ34" s="5"/>
      <c r="CYR34" s="5"/>
      <c r="CYS34" s="5"/>
      <c r="CYT34" s="5"/>
      <c r="CYU34" s="5"/>
      <c r="CYV34" s="5"/>
      <c r="CYW34" s="5"/>
      <c r="CYX34" s="5"/>
      <c r="CYY34" s="5"/>
      <c r="CYZ34" s="5"/>
      <c r="CZA34" s="5"/>
      <c r="CZB34" s="5"/>
      <c r="CZC34" s="5"/>
      <c r="CZD34" s="5"/>
      <c r="CZE34" s="5"/>
      <c r="CZF34" s="5"/>
      <c r="CZG34" s="5"/>
      <c r="CZH34" s="5"/>
      <c r="CZI34" s="5"/>
      <c r="CZJ34" s="5"/>
      <c r="CZK34" s="5"/>
      <c r="CZL34" s="5"/>
      <c r="CZM34" s="5"/>
      <c r="CZN34" s="5"/>
      <c r="CZO34" s="5"/>
      <c r="CZP34" s="5"/>
      <c r="CZQ34" s="5"/>
      <c r="CZR34" s="5"/>
      <c r="CZS34" s="5"/>
      <c r="CZT34" s="5"/>
      <c r="CZU34" s="5"/>
      <c r="CZV34" s="5"/>
      <c r="CZW34" s="5"/>
      <c r="CZX34" s="5"/>
      <c r="CZY34" s="5"/>
      <c r="CZZ34" s="5"/>
      <c r="DAA34" s="5"/>
      <c r="DAB34" s="5"/>
      <c r="DAC34" s="5"/>
      <c r="DAD34" s="5"/>
      <c r="DAE34" s="5"/>
      <c r="DAF34" s="5"/>
      <c r="DAG34" s="5"/>
      <c r="DAH34" s="5"/>
      <c r="DAI34" s="5"/>
      <c r="DAJ34" s="5"/>
      <c r="DAK34" s="5"/>
      <c r="DAL34" s="5"/>
      <c r="DAM34" s="5"/>
      <c r="DAN34" s="5"/>
      <c r="DAO34" s="5"/>
      <c r="DAP34" s="5"/>
      <c r="DAQ34" s="5"/>
      <c r="DAR34" s="5"/>
      <c r="DAS34" s="5"/>
      <c r="DAT34" s="5"/>
      <c r="DAU34" s="5"/>
      <c r="DAV34" s="5"/>
      <c r="DAW34" s="5"/>
      <c r="DAX34" s="5"/>
      <c r="DAY34" s="5"/>
      <c r="DAZ34" s="5"/>
      <c r="DBA34" s="5"/>
      <c r="DBB34" s="5"/>
      <c r="DBC34" s="5"/>
      <c r="DBD34" s="5"/>
      <c r="DBE34" s="5"/>
      <c r="DBF34" s="5"/>
      <c r="DBG34" s="5"/>
      <c r="DBH34" s="5"/>
      <c r="DBI34" s="5"/>
      <c r="DBJ34" s="5"/>
      <c r="DBK34" s="5"/>
      <c r="DBL34" s="5"/>
      <c r="DBM34" s="5"/>
      <c r="DBN34" s="5"/>
      <c r="DBO34" s="5"/>
      <c r="DBP34" s="5"/>
      <c r="DBQ34" s="5"/>
      <c r="DBR34" s="5"/>
      <c r="DBS34" s="5"/>
      <c r="DBT34" s="5"/>
      <c r="DBU34" s="5"/>
      <c r="DBV34" s="5"/>
      <c r="DBW34" s="5"/>
      <c r="DBX34" s="5"/>
      <c r="DBY34" s="5"/>
      <c r="DBZ34" s="5"/>
      <c r="DCA34" s="5"/>
      <c r="DCB34" s="5"/>
      <c r="DCC34" s="5"/>
      <c r="DCD34" s="5"/>
      <c r="DCE34" s="5"/>
      <c r="DCF34" s="5"/>
      <c r="DCG34" s="5"/>
      <c r="DCH34" s="5"/>
      <c r="DCI34" s="5"/>
      <c r="DCJ34" s="5"/>
      <c r="DCK34" s="5"/>
      <c r="DCL34" s="5"/>
      <c r="DCM34" s="5"/>
      <c r="DCN34" s="5"/>
      <c r="DCO34" s="5"/>
      <c r="DCP34" s="5"/>
      <c r="DCQ34" s="5"/>
      <c r="DCR34" s="5"/>
      <c r="DCS34" s="5"/>
      <c r="DCT34" s="5"/>
      <c r="DCU34" s="5"/>
      <c r="DCV34" s="5"/>
      <c r="DCW34" s="5"/>
      <c r="DCX34" s="5"/>
      <c r="DCY34" s="5"/>
      <c r="DCZ34" s="5"/>
      <c r="DDA34" s="5"/>
      <c r="DDB34" s="5"/>
      <c r="DDC34" s="5"/>
      <c r="DDD34" s="5"/>
      <c r="DDE34" s="5"/>
      <c r="DDF34" s="5"/>
      <c r="DDG34" s="5"/>
      <c r="DDH34" s="5"/>
      <c r="DDI34" s="5"/>
      <c r="DDJ34" s="5"/>
      <c r="DDK34" s="5"/>
      <c r="DDL34" s="5"/>
      <c r="DDM34" s="5"/>
      <c r="DDN34" s="5"/>
      <c r="DDO34" s="5"/>
      <c r="DDP34" s="5"/>
      <c r="DDQ34" s="5"/>
      <c r="DDR34" s="5"/>
      <c r="DDS34" s="5"/>
      <c r="DDT34" s="5"/>
      <c r="DDU34" s="5"/>
      <c r="DDV34" s="5"/>
      <c r="DDW34" s="5"/>
      <c r="DDX34" s="5"/>
      <c r="DDY34" s="5"/>
      <c r="DDZ34" s="5"/>
      <c r="DEA34" s="5"/>
      <c r="DEB34" s="5"/>
      <c r="DEC34" s="5"/>
      <c r="DED34" s="5"/>
      <c r="DEE34" s="5"/>
      <c r="DEF34" s="5"/>
      <c r="DEG34" s="5"/>
      <c r="DEH34" s="5"/>
      <c r="DEI34" s="5"/>
      <c r="DEJ34" s="5"/>
      <c r="DEK34" s="5"/>
      <c r="DEL34" s="5"/>
      <c r="DEM34" s="5"/>
      <c r="DEN34" s="5"/>
      <c r="DEO34" s="5"/>
      <c r="DEP34" s="5"/>
      <c r="DEQ34" s="5"/>
      <c r="DER34" s="5"/>
      <c r="DES34" s="5"/>
      <c r="DET34" s="5"/>
      <c r="DEU34" s="5"/>
      <c r="DEV34" s="5"/>
      <c r="DEW34" s="5"/>
      <c r="DEX34" s="5"/>
      <c r="DEY34" s="5"/>
      <c r="DEZ34" s="5"/>
      <c r="DFA34" s="5"/>
      <c r="DFB34" s="5"/>
      <c r="DFC34" s="5"/>
      <c r="DFD34" s="5"/>
      <c r="DFE34" s="5"/>
      <c r="DFF34" s="5"/>
      <c r="DFG34" s="5"/>
      <c r="DFH34" s="5"/>
      <c r="DFI34" s="5"/>
      <c r="DFJ34" s="5"/>
      <c r="DFK34" s="5"/>
      <c r="DFL34" s="5"/>
      <c r="DFM34" s="5"/>
      <c r="DFN34" s="5"/>
      <c r="DFO34" s="5"/>
      <c r="DFP34" s="5"/>
      <c r="DFQ34" s="5"/>
      <c r="DFR34" s="5"/>
      <c r="DFS34" s="5"/>
      <c r="DFT34" s="5"/>
      <c r="DFU34" s="5"/>
      <c r="DFV34" s="5"/>
      <c r="DFW34" s="5"/>
      <c r="DFX34" s="5"/>
      <c r="DFY34" s="5"/>
      <c r="DFZ34" s="5"/>
      <c r="DGA34" s="5"/>
      <c r="DGB34" s="5"/>
      <c r="DGC34" s="5"/>
      <c r="DGD34" s="5"/>
      <c r="DGE34" s="5"/>
      <c r="DGF34" s="5"/>
      <c r="DGG34" s="5"/>
      <c r="DGH34" s="5"/>
      <c r="DGI34" s="5"/>
      <c r="DGJ34" s="5"/>
      <c r="DGK34" s="5"/>
      <c r="DGL34" s="5"/>
      <c r="DGM34" s="5"/>
      <c r="DGN34" s="5"/>
      <c r="DGO34" s="5"/>
      <c r="DGP34" s="5"/>
      <c r="DGQ34" s="5"/>
      <c r="DGR34" s="5"/>
      <c r="DGS34" s="5"/>
      <c r="DGT34" s="5"/>
      <c r="DGU34" s="5"/>
      <c r="DGV34" s="5"/>
      <c r="DGW34" s="5"/>
      <c r="DGX34" s="5"/>
      <c r="DGY34" s="5"/>
      <c r="DGZ34" s="5"/>
      <c r="DHA34" s="5"/>
      <c r="DHB34" s="5"/>
      <c r="DHC34" s="5"/>
      <c r="DHD34" s="5"/>
      <c r="DHE34" s="5"/>
      <c r="DHF34" s="5"/>
      <c r="DHG34" s="5"/>
      <c r="DHH34" s="5"/>
      <c r="DHI34" s="5"/>
      <c r="DHJ34" s="5"/>
      <c r="DHK34" s="5"/>
      <c r="DHL34" s="5"/>
      <c r="DHM34" s="5"/>
      <c r="DHN34" s="5"/>
      <c r="DHO34" s="5"/>
      <c r="DHP34" s="5"/>
      <c r="DHQ34" s="5"/>
      <c r="DHR34" s="5"/>
      <c r="DHS34" s="5"/>
      <c r="DHT34" s="5"/>
      <c r="DHU34" s="5"/>
      <c r="DHV34" s="5"/>
      <c r="DHW34" s="5"/>
      <c r="DHX34" s="5"/>
      <c r="DHY34" s="5"/>
      <c r="DHZ34" s="5"/>
      <c r="DIA34" s="5"/>
      <c r="DIB34" s="5"/>
      <c r="DIC34" s="5"/>
      <c r="DID34" s="5"/>
      <c r="DIE34" s="5"/>
      <c r="DIF34" s="5"/>
      <c r="DIG34" s="5"/>
      <c r="DIH34" s="5"/>
      <c r="DII34" s="5"/>
      <c r="DIJ34" s="5"/>
      <c r="DIK34" s="5"/>
      <c r="DIL34" s="5"/>
      <c r="DIM34" s="5"/>
      <c r="DIN34" s="5"/>
      <c r="DIO34" s="5"/>
      <c r="DIP34" s="5"/>
      <c r="DIQ34" s="5"/>
      <c r="DIR34" s="5"/>
      <c r="DIS34" s="5"/>
      <c r="DIT34" s="5"/>
      <c r="DIU34" s="5"/>
      <c r="DIV34" s="5"/>
      <c r="DIW34" s="5"/>
      <c r="DIX34" s="5"/>
      <c r="DIY34" s="5"/>
      <c r="DIZ34" s="5"/>
      <c r="DJA34" s="5"/>
      <c r="DJB34" s="5"/>
      <c r="DJC34" s="5"/>
      <c r="DJD34" s="5"/>
      <c r="DJE34" s="5"/>
      <c r="DJF34" s="5"/>
      <c r="DJG34" s="5"/>
      <c r="DJH34" s="5"/>
      <c r="DJI34" s="5"/>
      <c r="DJJ34" s="5"/>
      <c r="DJK34" s="5"/>
      <c r="DJL34" s="5"/>
      <c r="DJM34" s="5"/>
      <c r="DJN34" s="5"/>
      <c r="DJO34" s="5"/>
      <c r="DJP34" s="5"/>
      <c r="DJQ34" s="5"/>
      <c r="DJR34" s="5"/>
      <c r="DJS34" s="5"/>
      <c r="DJT34" s="5"/>
      <c r="DJU34" s="5"/>
      <c r="DJV34" s="5"/>
      <c r="DJW34" s="5"/>
      <c r="DJX34" s="5"/>
      <c r="DJY34" s="5"/>
      <c r="DJZ34" s="5"/>
      <c r="DKA34" s="5"/>
      <c r="DKB34" s="5"/>
      <c r="DKC34" s="5"/>
      <c r="DKD34" s="5"/>
      <c r="DKE34" s="5"/>
      <c r="DKF34" s="5"/>
      <c r="DKG34" s="5"/>
      <c r="DKH34" s="5"/>
      <c r="DKI34" s="5"/>
      <c r="DKJ34" s="5"/>
      <c r="DKK34" s="5"/>
      <c r="DKL34" s="5"/>
      <c r="DKM34" s="5"/>
      <c r="DKN34" s="5"/>
      <c r="DKO34" s="5"/>
      <c r="DKP34" s="5"/>
      <c r="DKQ34" s="5"/>
      <c r="DKR34" s="5"/>
      <c r="DKS34" s="5"/>
      <c r="DKT34" s="5"/>
      <c r="DKU34" s="5"/>
      <c r="DKV34" s="5"/>
      <c r="DKW34" s="5"/>
      <c r="DKX34" s="5"/>
      <c r="DKY34" s="5"/>
      <c r="DKZ34" s="5"/>
      <c r="DLA34" s="5"/>
      <c r="DLB34" s="5"/>
      <c r="DLC34" s="5"/>
      <c r="DLD34" s="5"/>
      <c r="DLE34" s="5"/>
      <c r="DLF34" s="5"/>
      <c r="DLG34" s="5"/>
      <c r="DLH34" s="5"/>
      <c r="DLI34" s="5"/>
      <c r="DLJ34" s="5"/>
      <c r="DLK34" s="5"/>
      <c r="DLL34" s="5"/>
      <c r="DLM34" s="5"/>
      <c r="DLN34" s="5"/>
      <c r="DLO34" s="5"/>
      <c r="DLP34" s="5"/>
      <c r="DLQ34" s="5"/>
      <c r="DLR34" s="5"/>
      <c r="DLS34" s="5"/>
      <c r="DLT34" s="5"/>
      <c r="DLU34" s="5"/>
      <c r="DLV34" s="5"/>
      <c r="DLW34" s="5"/>
      <c r="DLX34" s="5"/>
      <c r="DLY34" s="5"/>
      <c r="DLZ34" s="5"/>
      <c r="DMA34" s="5"/>
      <c r="DMB34" s="5"/>
      <c r="DMC34" s="5"/>
      <c r="DMD34" s="5"/>
      <c r="DME34" s="5"/>
      <c r="DMF34" s="5"/>
      <c r="DMG34" s="5"/>
      <c r="DMH34" s="5"/>
      <c r="DMI34" s="5"/>
      <c r="DMJ34" s="5"/>
      <c r="DMK34" s="5"/>
      <c r="DML34" s="5"/>
      <c r="DMM34" s="5"/>
      <c r="DMN34" s="5"/>
      <c r="DMO34" s="5"/>
      <c r="DMP34" s="5"/>
      <c r="DMQ34" s="5"/>
      <c r="DMR34" s="5"/>
      <c r="DMS34" s="5"/>
      <c r="DMT34" s="5"/>
      <c r="DMU34" s="5"/>
      <c r="DMV34" s="5"/>
      <c r="DMW34" s="5"/>
      <c r="DMX34" s="5"/>
      <c r="DMY34" s="5"/>
      <c r="DMZ34" s="5"/>
      <c r="DNA34" s="5"/>
      <c r="DNB34" s="5"/>
      <c r="DNC34" s="5"/>
      <c r="DND34" s="5"/>
      <c r="DNE34" s="5"/>
      <c r="DNF34" s="5"/>
      <c r="DNG34" s="5"/>
      <c r="DNH34" s="5"/>
      <c r="DNI34" s="5"/>
      <c r="DNJ34" s="5"/>
      <c r="DNK34" s="5"/>
      <c r="DNL34" s="5"/>
      <c r="DNM34" s="5"/>
      <c r="DNN34" s="5"/>
      <c r="DNO34" s="5"/>
      <c r="DNP34" s="5"/>
      <c r="DNQ34" s="5"/>
      <c r="DNR34" s="5"/>
      <c r="DNS34" s="5"/>
      <c r="DNT34" s="5"/>
      <c r="DNU34" s="5"/>
      <c r="DNV34" s="5"/>
      <c r="DNW34" s="5"/>
      <c r="DNX34" s="5"/>
      <c r="DNY34" s="5"/>
      <c r="DNZ34" s="5"/>
      <c r="DOA34" s="5"/>
      <c r="DOB34" s="5"/>
      <c r="DOC34" s="5"/>
      <c r="DOD34" s="5"/>
      <c r="DOE34" s="5"/>
      <c r="DOF34" s="5"/>
      <c r="DOG34" s="5"/>
      <c r="DOH34" s="5"/>
      <c r="DOI34" s="5"/>
      <c r="DOJ34" s="5"/>
      <c r="DOK34" s="5"/>
      <c r="DOL34" s="5"/>
      <c r="DOM34" s="5"/>
      <c r="DON34" s="5"/>
      <c r="DOO34" s="5"/>
      <c r="DOP34" s="5"/>
      <c r="DOQ34" s="5"/>
      <c r="DOR34" s="5"/>
      <c r="DOS34" s="5"/>
      <c r="DOT34" s="5"/>
      <c r="DOU34" s="5"/>
      <c r="DOV34" s="5"/>
      <c r="DOW34" s="5"/>
      <c r="DOX34" s="5"/>
      <c r="DOY34" s="5"/>
      <c r="DOZ34" s="5"/>
      <c r="DPA34" s="5"/>
      <c r="DPB34" s="5"/>
      <c r="DPC34" s="5"/>
      <c r="DPD34" s="5"/>
      <c r="DPE34" s="5"/>
      <c r="DPF34" s="5"/>
      <c r="DPG34" s="5"/>
      <c r="DPH34" s="5"/>
      <c r="DPI34" s="5"/>
      <c r="DPJ34" s="5"/>
      <c r="DPK34" s="5"/>
      <c r="DPL34" s="5"/>
      <c r="DPM34" s="5"/>
      <c r="DPN34" s="5"/>
      <c r="DPO34" s="5"/>
      <c r="DPP34" s="5"/>
      <c r="DPQ34" s="5"/>
      <c r="DPR34" s="5"/>
      <c r="DPS34" s="5"/>
      <c r="DPT34" s="5"/>
      <c r="DPU34" s="5"/>
      <c r="DPV34" s="5"/>
      <c r="DPW34" s="5"/>
      <c r="DPX34" s="5"/>
      <c r="DPY34" s="5"/>
      <c r="DPZ34" s="5"/>
      <c r="DQA34" s="5"/>
      <c r="DQB34" s="5"/>
      <c r="DQC34" s="5"/>
      <c r="DQD34" s="5"/>
      <c r="DQE34" s="5"/>
      <c r="DQF34" s="5"/>
      <c r="DQG34" s="5"/>
      <c r="DQH34" s="5"/>
      <c r="DQI34" s="5"/>
      <c r="DQJ34" s="5"/>
      <c r="DQK34" s="5"/>
      <c r="DQL34" s="5"/>
      <c r="DQM34" s="5"/>
      <c r="DQN34" s="5"/>
      <c r="DQO34" s="5"/>
      <c r="DQP34" s="5"/>
      <c r="DQQ34" s="5"/>
      <c r="DQR34" s="5"/>
      <c r="DQS34" s="5"/>
      <c r="DQT34" s="5"/>
      <c r="DQU34" s="5"/>
      <c r="DQV34" s="5"/>
      <c r="DQW34" s="5"/>
      <c r="DQX34" s="5"/>
      <c r="DQY34" s="5"/>
      <c r="DQZ34" s="5"/>
      <c r="DRA34" s="5"/>
      <c r="DRB34" s="5"/>
      <c r="DRC34" s="5"/>
      <c r="DRD34" s="5"/>
      <c r="DRE34" s="5"/>
      <c r="DRF34" s="5"/>
      <c r="DRG34" s="5"/>
      <c r="DRH34" s="5"/>
      <c r="DRI34" s="5"/>
      <c r="DRJ34" s="5"/>
      <c r="DRK34" s="5"/>
      <c r="DRL34" s="5"/>
      <c r="DRM34" s="5"/>
      <c r="DRN34" s="5"/>
      <c r="DRO34" s="5"/>
      <c r="DRP34" s="5"/>
      <c r="DRQ34" s="5"/>
      <c r="DRR34" s="5"/>
      <c r="DRS34" s="5"/>
      <c r="DRT34" s="5"/>
      <c r="DRU34" s="5"/>
      <c r="DRV34" s="5"/>
      <c r="DRW34" s="5"/>
      <c r="DRX34" s="5"/>
      <c r="DRY34" s="5"/>
      <c r="DRZ34" s="5"/>
      <c r="DSA34" s="5"/>
      <c r="DSB34" s="5"/>
      <c r="DSC34" s="5"/>
      <c r="DSD34" s="5"/>
      <c r="DSE34" s="5"/>
      <c r="DSF34" s="5"/>
      <c r="DSG34" s="5"/>
      <c r="DSH34" s="5"/>
      <c r="DSI34" s="5"/>
      <c r="DSJ34" s="5"/>
      <c r="DSK34" s="5"/>
      <c r="DSL34" s="5"/>
      <c r="DSM34" s="5"/>
      <c r="DSN34" s="5"/>
      <c r="DSO34" s="5"/>
      <c r="DSP34" s="5"/>
      <c r="DSQ34" s="5"/>
      <c r="DSR34" s="5"/>
      <c r="DSS34" s="5"/>
      <c r="DST34" s="5"/>
      <c r="DSU34" s="5"/>
      <c r="DSV34" s="5"/>
      <c r="DSW34" s="5"/>
      <c r="DSX34" s="5"/>
      <c r="DSY34" s="5"/>
      <c r="DSZ34" s="5"/>
      <c r="DTA34" s="5"/>
      <c r="DTB34" s="5"/>
      <c r="DTC34" s="5"/>
      <c r="DTD34" s="5"/>
      <c r="DTE34" s="5"/>
      <c r="DTF34" s="5"/>
      <c r="DTG34" s="5"/>
      <c r="DTH34" s="5"/>
      <c r="DTI34" s="5"/>
      <c r="DTJ34" s="5"/>
      <c r="DTK34" s="5"/>
      <c r="DTL34" s="5"/>
      <c r="DTM34" s="5"/>
      <c r="DTN34" s="5"/>
      <c r="DTO34" s="5"/>
      <c r="DTP34" s="5"/>
      <c r="DTQ34" s="5"/>
      <c r="DTR34" s="5"/>
      <c r="DTS34" s="5"/>
      <c r="DTT34" s="5"/>
      <c r="DTU34" s="5"/>
      <c r="DTV34" s="5"/>
      <c r="DTW34" s="5"/>
      <c r="DTX34" s="5"/>
      <c r="DTY34" s="5"/>
      <c r="DTZ34" s="5"/>
      <c r="DUA34" s="5"/>
      <c r="DUB34" s="5"/>
      <c r="DUC34" s="5"/>
      <c r="DUD34" s="5"/>
      <c r="DUE34" s="5"/>
      <c r="DUF34" s="5"/>
      <c r="DUG34" s="5"/>
      <c r="DUH34" s="5"/>
      <c r="DUI34" s="5"/>
      <c r="DUJ34" s="5"/>
      <c r="DUK34" s="5"/>
      <c r="DUL34" s="5"/>
      <c r="DUM34" s="5"/>
      <c r="DUN34" s="5"/>
      <c r="DUO34" s="5"/>
      <c r="DUP34" s="5"/>
      <c r="DUQ34" s="5"/>
      <c r="DUR34" s="5"/>
      <c r="DUS34" s="5"/>
      <c r="DUT34" s="5"/>
      <c r="DUU34" s="5"/>
      <c r="DUV34" s="5"/>
      <c r="DUW34" s="5"/>
      <c r="DUX34" s="5"/>
      <c r="DUY34" s="5"/>
      <c r="DUZ34" s="5"/>
      <c r="DVA34" s="5"/>
      <c r="DVB34" s="5"/>
      <c r="DVC34" s="5"/>
      <c r="DVD34" s="5"/>
      <c r="DVE34" s="5"/>
      <c r="DVF34" s="5"/>
      <c r="DVG34" s="5"/>
      <c r="DVH34" s="5"/>
      <c r="DVI34" s="5"/>
      <c r="DVJ34" s="5"/>
      <c r="DVK34" s="5"/>
      <c r="DVL34" s="5"/>
      <c r="DVM34" s="5"/>
      <c r="DVN34" s="5"/>
      <c r="DVO34" s="5"/>
      <c r="DVP34" s="5"/>
      <c r="DVQ34" s="5"/>
      <c r="DVR34" s="5"/>
      <c r="DVS34" s="5"/>
      <c r="DVT34" s="5"/>
      <c r="DVU34" s="5"/>
      <c r="DVV34" s="5"/>
      <c r="DVW34" s="5"/>
      <c r="DVX34" s="5"/>
      <c r="DVY34" s="5"/>
      <c r="DVZ34" s="5"/>
      <c r="DWA34" s="5"/>
      <c r="DWB34" s="5"/>
      <c r="DWC34" s="5"/>
      <c r="DWD34" s="5"/>
      <c r="DWE34" s="5"/>
      <c r="DWF34" s="5"/>
      <c r="DWG34" s="5"/>
      <c r="DWH34" s="5"/>
      <c r="DWI34" s="5"/>
      <c r="DWJ34" s="5"/>
      <c r="DWK34" s="5"/>
      <c r="DWL34" s="5"/>
      <c r="DWM34" s="5"/>
      <c r="DWN34" s="5"/>
      <c r="DWO34" s="5"/>
      <c r="DWP34" s="5"/>
      <c r="DWQ34" s="5"/>
      <c r="DWR34" s="5"/>
      <c r="DWS34" s="5"/>
      <c r="DWT34" s="5"/>
      <c r="DWU34" s="5"/>
      <c r="DWV34" s="5"/>
      <c r="DWW34" s="5"/>
      <c r="DWX34" s="5"/>
      <c r="DWY34" s="5"/>
      <c r="DWZ34" s="5"/>
      <c r="DXA34" s="5"/>
      <c r="DXB34" s="5"/>
      <c r="DXC34" s="5"/>
      <c r="DXD34" s="5"/>
      <c r="DXE34" s="5"/>
      <c r="DXF34" s="5"/>
      <c r="DXG34" s="5"/>
      <c r="DXH34" s="5"/>
      <c r="DXI34" s="5"/>
      <c r="DXJ34" s="5"/>
      <c r="DXK34" s="5"/>
      <c r="DXL34" s="5"/>
      <c r="DXM34" s="5"/>
      <c r="DXN34" s="5"/>
      <c r="DXO34" s="5"/>
      <c r="DXP34" s="5"/>
      <c r="DXQ34" s="5"/>
      <c r="DXR34" s="5"/>
      <c r="DXS34" s="5"/>
      <c r="DXT34" s="5"/>
      <c r="DXU34" s="5"/>
      <c r="DXV34" s="5"/>
      <c r="DXW34" s="5"/>
      <c r="DXX34" s="5"/>
      <c r="DXY34" s="5"/>
      <c r="DXZ34" s="5"/>
      <c r="DYA34" s="5"/>
      <c r="DYB34" s="5"/>
      <c r="DYC34" s="5"/>
      <c r="DYD34" s="5"/>
      <c r="DYE34" s="5"/>
      <c r="DYF34" s="5"/>
      <c r="DYG34" s="5"/>
      <c r="DYH34" s="5"/>
      <c r="DYI34" s="5"/>
      <c r="DYJ34" s="5"/>
      <c r="DYK34" s="5"/>
      <c r="DYL34" s="5"/>
      <c r="DYM34" s="5"/>
      <c r="DYN34" s="5"/>
      <c r="DYO34" s="5"/>
      <c r="DYP34" s="5"/>
      <c r="DYQ34" s="5"/>
      <c r="DYR34" s="5"/>
      <c r="DYS34" s="5"/>
      <c r="DYT34" s="5"/>
      <c r="DYU34" s="5"/>
      <c r="DYV34" s="5"/>
      <c r="DYW34" s="5"/>
      <c r="DYX34" s="5"/>
      <c r="DYY34" s="5"/>
      <c r="DYZ34" s="5"/>
      <c r="DZA34" s="5"/>
      <c r="DZB34" s="5"/>
      <c r="DZC34" s="5"/>
      <c r="DZD34" s="5"/>
      <c r="DZE34" s="5"/>
      <c r="DZF34" s="5"/>
      <c r="DZG34" s="5"/>
      <c r="DZH34" s="5"/>
      <c r="DZI34" s="5"/>
      <c r="DZJ34" s="5"/>
      <c r="DZK34" s="5"/>
      <c r="DZL34" s="5"/>
      <c r="DZM34" s="5"/>
      <c r="DZN34" s="5"/>
      <c r="DZO34" s="5"/>
      <c r="DZP34" s="5"/>
      <c r="DZQ34" s="5"/>
      <c r="DZR34" s="5"/>
      <c r="DZS34" s="5"/>
      <c r="DZT34" s="5"/>
      <c r="DZU34" s="5"/>
      <c r="DZV34" s="5"/>
      <c r="DZW34" s="5"/>
      <c r="DZX34" s="5"/>
      <c r="DZY34" s="5"/>
      <c r="DZZ34" s="5"/>
      <c r="EAA34" s="5"/>
      <c r="EAB34" s="5"/>
      <c r="EAC34" s="5"/>
      <c r="EAD34" s="5"/>
      <c r="EAE34" s="5"/>
      <c r="EAF34" s="5"/>
      <c r="EAG34" s="5"/>
      <c r="EAH34" s="5"/>
      <c r="EAI34" s="5"/>
      <c r="EAJ34" s="5"/>
      <c r="EAK34" s="5"/>
      <c r="EAL34" s="5"/>
      <c r="EAM34" s="5"/>
      <c r="EAN34" s="5"/>
      <c r="EAO34" s="5"/>
      <c r="EAP34" s="5"/>
      <c r="EAQ34" s="5"/>
      <c r="EAR34" s="5"/>
      <c r="EAS34" s="5"/>
      <c r="EAT34" s="5"/>
      <c r="EAU34" s="5"/>
      <c r="EAV34" s="5"/>
      <c r="EAW34" s="5"/>
      <c r="EAX34" s="5"/>
      <c r="EAY34" s="5"/>
      <c r="EAZ34" s="5"/>
      <c r="EBA34" s="5"/>
      <c r="EBB34" s="5"/>
      <c r="EBC34" s="5"/>
      <c r="EBD34" s="5"/>
      <c r="EBE34" s="5"/>
      <c r="EBF34" s="5"/>
      <c r="EBG34" s="5"/>
      <c r="EBH34" s="5"/>
      <c r="EBI34" s="5"/>
      <c r="EBJ34" s="5"/>
      <c r="EBK34" s="5"/>
      <c r="EBL34" s="5"/>
      <c r="EBM34" s="5"/>
      <c r="EBN34" s="5"/>
      <c r="EBO34" s="5"/>
      <c r="EBP34" s="5"/>
      <c r="EBQ34" s="5"/>
      <c r="EBR34" s="5"/>
      <c r="EBS34" s="5"/>
      <c r="EBT34" s="5"/>
      <c r="EBU34" s="5"/>
      <c r="EBV34" s="5"/>
      <c r="EBW34" s="5"/>
      <c r="EBX34" s="5"/>
      <c r="EBY34" s="5"/>
      <c r="EBZ34" s="5"/>
      <c r="ECA34" s="5"/>
      <c r="ECB34" s="5"/>
      <c r="ECC34" s="5"/>
      <c r="ECD34" s="5"/>
      <c r="ECE34" s="5"/>
      <c r="ECF34" s="5"/>
      <c r="ECG34" s="5"/>
      <c r="ECH34" s="5"/>
      <c r="ECI34" s="5"/>
      <c r="ECJ34" s="5"/>
      <c r="ECK34" s="5"/>
      <c r="ECL34" s="5"/>
      <c r="ECM34" s="5"/>
      <c r="ECN34" s="5"/>
      <c r="ECO34" s="5"/>
      <c r="ECP34" s="5"/>
      <c r="ECQ34" s="5"/>
      <c r="ECR34" s="5"/>
      <c r="ECS34" s="5"/>
      <c r="ECT34" s="5"/>
      <c r="ECU34" s="5"/>
      <c r="ECV34" s="5"/>
      <c r="ECW34" s="5"/>
      <c r="ECX34" s="5"/>
      <c r="ECY34" s="5"/>
      <c r="ECZ34" s="5"/>
      <c r="EDA34" s="5"/>
      <c r="EDB34" s="5"/>
      <c r="EDC34" s="5"/>
      <c r="EDD34" s="5"/>
      <c r="EDE34" s="5"/>
      <c r="EDF34" s="5"/>
      <c r="EDG34" s="5"/>
      <c r="EDH34" s="5"/>
      <c r="EDI34" s="5"/>
      <c r="EDJ34" s="5"/>
      <c r="EDK34" s="5"/>
      <c r="EDL34" s="5"/>
      <c r="EDM34" s="5"/>
      <c r="EDN34" s="5"/>
      <c r="EDO34" s="5"/>
      <c r="EDP34" s="5"/>
      <c r="EDQ34" s="5"/>
      <c r="EDR34" s="5"/>
      <c r="EDS34" s="5"/>
      <c r="EDT34" s="5"/>
      <c r="EDU34" s="5"/>
      <c r="EDV34" s="5"/>
      <c r="EDW34" s="5"/>
      <c r="EDX34" s="5"/>
      <c r="EDY34" s="5"/>
      <c r="EDZ34" s="5"/>
      <c r="EEA34" s="5"/>
      <c r="EEB34" s="5"/>
      <c r="EEC34" s="5"/>
      <c r="EED34" s="5"/>
      <c r="EEE34" s="5"/>
      <c r="EEF34" s="5"/>
      <c r="EEG34" s="5"/>
      <c r="EEH34" s="5"/>
      <c r="EEI34" s="5"/>
      <c r="EEJ34" s="5"/>
      <c r="EEK34" s="5"/>
      <c r="EEL34" s="5"/>
      <c r="EEM34" s="5"/>
      <c r="EEN34" s="5"/>
      <c r="EEO34" s="5"/>
      <c r="EEP34" s="5"/>
      <c r="EEQ34" s="5"/>
      <c r="EER34" s="5"/>
      <c r="EES34" s="5"/>
      <c r="EET34" s="5"/>
      <c r="EEU34" s="5"/>
      <c r="EEV34" s="5"/>
      <c r="EEW34" s="5"/>
      <c r="EEX34" s="5"/>
      <c r="EEY34" s="5"/>
      <c r="EEZ34" s="5"/>
      <c r="EFA34" s="5"/>
      <c r="EFB34" s="5"/>
      <c r="EFC34" s="5"/>
      <c r="EFD34" s="5"/>
      <c r="EFE34" s="5"/>
      <c r="EFF34" s="5"/>
      <c r="EFG34" s="5"/>
      <c r="EFH34" s="5"/>
      <c r="EFI34" s="5"/>
      <c r="EFJ34" s="5"/>
      <c r="EFK34" s="5"/>
      <c r="EFL34" s="5"/>
      <c r="EFM34" s="5"/>
      <c r="EFN34" s="5"/>
      <c r="EFO34" s="5"/>
      <c r="EFP34" s="5"/>
      <c r="EFQ34" s="5"/>
      <c r="EFR34" s="5"/>
      <c r="EFS34" s="5"/>
      <c r="EFT34" s="5"/>
      <c r="EFU34" s="5"/>
      <c r="EFV34" s="5"/>
      <c r="EFW34" s="5"/>
      <c r="EFX34" s="5"/>
      <c r="EFY34" s="5"/>
      <c r="EFZ34" s="5"/>
      <c r="EGA34" s="5"/>
      <c r="EGB34" s="5"/>
      <c r="EGC34" s="5"/>
      <c r="EGD34" s="5"/>
      <c r="EGE34" s="5"/>
      <c r="EGF34" s="5"/>
      <c r="EGG34" s="5"/>
      <c r="EGH34" s="5"/>
      <c r="EGI34" s="5"/>
      <c r="EGJ34" s="5"/>
      <c r="EGK34" s="5"/>
      <c r="EGL34" s="5"/>
      <c r="EGM34" s="5"/>
      <c r="EGN34" s="5"/>
      <c r="EGO34" s="5"/>
      <c r="EGP34" s="5"/>
      <c r="EGQ34" s="5"/>
      <c r="EGR34" s="5"/>
      <c r="EGS34" s="5"/>
      <c r="EGT34" s="5"/>
      <c r="EGU34" s="5"/>
      <c r="EGV34" s="5"/>
      <c r="EGW34" s="5"/>
      <c r="EGX34" s="5"/>
      <c r="EGY34" s="5"/>
      <c r="EGZ34" s="5"/>
      <c r="EHA34" s="5"/>
      <c r="EHB34" s="5"/>
      <c r="EHC34" s="5"/>
      <c r="EHD34" s="5"/>
      <c r="EHE34" s="5"/>
      <c r="EHF34" s="5"/>
      <c r="EHG34" s="5"/>
      <c r="EHH34" s="5"/>
      <c r="EHI34" s="5"/>
      <c r="EHJ34" s="5"/>
      <c r="EHK34" s="5"/>
      <c r="EHL34" s="5"/>
      <c r="EHM34" s="5"/>
      <c r="EHN34" s="5"/>
      <c r="EHO34" s="5"/>
      <c r="EHP34" s="5"/>
      <c r="EHQ34" s="5"/>
      <c r="EHR34" s="5"/>
      <c r="EHS34" s="5"/>
      <c r="EHT34" s="5"/>
      <c r="EHU34" s="5"/>
      <c r="EHV34" s="5"/>
      <c r="EHW34" s="5"/>
      <c r="EHX34" s="5"/>
      <c r="EHY34" s="5"/>
      <c r="EHZ34" s="5"/>
      <c r="EIA34" s="5"/>
      <c r="EIB34" s="5"/>
      <c r="EIC34" s="5"/>
      <c r="EID34" s="5"/>
      <c r="EIE34" s="5"/>
      <c r="EIF34" s="5"/>
      <c r="EIG34" s="5"/>
      <c r="EIH34" s="5"/>
      <c r="EII34" s="5"/>
      <c r="EIJ34" s="5"/>
      <c r="EIK34" s="5"/>
      <c r="EIL34" s="5"/>
      <c r="EIM34" s="5"/>
      <c r="EIN34" s="5"/>
      <c r="EIO34" s="5"/>
      <c r="EIP34" s="5"/>
      <c r="EIQ34" s="5"/>
      <c r="EIR34" s="5"/>
      <c r="EIS34" s="5"/>
      <c r="EIT34" s="5"/>
      <c r="EIU34" s="5"/>
      <c r="EIV34" s="5"/>
      <c r="EIW34" s="5"/>
      <c r="EIX34" s="5"/>
      <c r="EIY34" s="5"/>
      <c r="EIZ34" s="5"/>
      <c r="EJA34" s="5"/>
      <c r="EJB34" s="5"/>
      <c r="EJC34" s="5"/>
      <c r="EJD34" s="5"/>
      <c r="EJE34" s="5"/>
      <c r="EJF34" s="5"/>
      <c r="EJG34" s="5"/>
      <c r="EJH34" s="5"/>
      <c r="EJI34" s="5"/>
      <c r="EJJ34" s="5"/>
      <c r="EJK34" s="5"/>
      <c r="EJL34" s="5"/>
      <c r="EJM34" s="5"/>
      <c r="EJN34" s="5"/>
      <c r="EJO34" s="5"/>
      <c r="EJP34" s="5"/>
      <c r="EJQ34" s="5"/>
      <c r="EJR34" s="5"/>
      <c r="EJS34" s="5"/>
      <c r="EJT34" s="5"/>
      <c r="EJU34" s="5"/>
      <c r="EJV34" s="5"/>
      <c r="EJW34" s="5"/>
      <c r="EJX34" s="5"/>
      <c r="EJY34" s="5"/>
      <c r="EJZ34" s="5"/>
      <c r="EKA34" s="5"/>
      <c r="EKB34" s="5"/>
      <c r="EKC34" s="5"/>
      <c r="EKD34" s="5"/>
      <c r="EKE34" s="5"/>
      <c r="EKF34" s="5"/>
      <c r="EKG34" s="5"/>
      <c r="EKH34" s="5"/>
      <c r="EKI34" s="5"/>
      <c r="EKJ34" s="5"/>
      <c r="EKK34" s="5"/>
      <c r="EKL34" s="5"/>
      <c r="EKM34" s="5"/>
      <c r="EKN34" s="5"/>
      <c r="EKO34" s="5"/>
      <c r="EKP34" s="5"/>
      <c r="EKQ34" s="5"/>
      <c r="EKR34" s="5"/>
      <c r="EKS34" s="5"/>
      <c r="EKT34" s="5"/>
      <c r="EKU34" s="5"/>
      <c r="EKV34" s="5"/>
      <c r="EKW34" s="5"/>
      <c r="EKX34" s="5"/>
      <c r="EKY34" s="5"/>
      <c r="EKZ34" s="5"/>
      <c r="ELA34" s="5"/>
      <c r="ELB34" s="5"/>
      <c r="ELC34" s="5"/>
      <c r="ELD34" s="5"/>
      <c r="ELE34" s="5"/>
      <c r="ELF34" s="5"/>
      <c r="ELG34" s="5"/>
      <c r="ELH34" s="5"/>
      <c r="ELI34" s="5"/>
      <c r="ELJ34" s="5"/>
      <c r="ELK34" s="5"/>
      <c r="ELL34" s="5"/>
      <c r="ELM34" s="5"/>
      <c r="ELN34" s="5"/>
      <c r="ELO34" s="5"/>
      <c r="ELP34" s="5"/>
      <c r="ELQ34" s="5"/>
      <c r="ELR34" s="5"/>
      <c r="ELS34" s="5"/>
      <c r="ELT34" s="5"/>
      <c r="ELU34" s="5"/>
      <c r="ELV34" s="5"/>
      <c r="ELW34" s="5"/>
      <c r="ELX34" s="5"/>
      <c r="ELY34" s="5"/>
      <c r="ELZ34" s="5"/>
      <c r="EMA34" s="5"/>
      <c r="EMB34" s="5"/>
      <c r="EMC34" s="5"/>
      <c r="EMD34" s="5"/>
      <c r="EME34" s="5"/>
      <c r="EMF34" s="5"/>
      <c r="EMG34" s="5"/>
      <c r="EMH34" s="5"/>
      <c r="EMI34" s="5"/>
      <c r="EMJ34" s="5"/>
      <c r="EMK34" s="5"/>
      <c r="EML34" s="5"/>
      <c r="EMM34" s="5"/>
      <c r="EMN34" s="5"/>
      <c r="EMO34" s="5"/>
      <c r="EMP34" s="5"/>
      <c r="EMQ34" s="5"/>
      <c r="EMR34" s="5"/>
      <c r="EMS34" s="5"/>
      <c r="EMT34" s="5"/>
      <c r="EMU34" s="5"/>
      <c r="EMV34" s="5"/>
      <c r="EMW34" s="5"/>
      <c r="EMX34" s="5"/>
      <c r="EMY34" s="5"/>
      <c r="EMZ34" s="5"/>
      <c r="ENA34" s="5"/>
      <c r="ENB34" s="5"/>
      <c r="ENC34" s="5"/>
      <c r="END34" s="5"/>
      <c r="ENE34" s="5"/>
      <c r="ENF34" s="5"/>
      <c r="ENG34" s="5"/>
      <c r="ENH34" s="5"/>
      <c r="ENI34" s="5"/>
      <c r="ENJ34" s="5"/>
      <c r="ENK34" s="5"/>
      <c r="ENL34" s="5"/>
      <c r="ENM34" s="5"/>
      <c r="ENN34" s="5"/>
      <c r="ENO34" s="5"/>
      <c r="ENP34" s="5"/>
      <c r="ENQ34" s="5"/>
      <c r="ENR34" s="5"/>
      <c r="ENS34" s="5"/>
      <c r="ENT34" s="5"/>
      <c r="ENU34" s="5"/>
      <c r="ENV34" s="5"/>
      <c r="ENW34" s="5"/>
      <c r="ENX34" s="5"/>
      <c r="ENY34" s="5"/>
      <c r="ENZ34" s="5"/>
      <c r="EOA34" s="5"/>
      <c r="EOB34" s="5"/>
      <c r="EOC34" s="5"/>
      <c r="EOD34" s="5"/>
      <c r="EOE34" s="5"/>
      <c r="EOF34" s="5"/>
      <c r="EOG34" s="5"/>
      <c r="EOH34" s="5"/>
      <c r="EOI34" s="5"/>
      <c r="EOJ34" s="5"/>
      <c r="EOK34" s="5"/>
      <c r="EOL34" s="5"/>
      <c r="EOM34" s="5"/>
      <c r="EON34" s="5"/>
      <c r="EOO34" s="5"/>
      <c r="EOP34" s="5"/>
      <c r="EOQ34" s="5"/>
      <c r="EOR34" s="5"/>
      <c r="EOS34" s="5"/>
      <c r="EOT34" s="5"/>
      <c r="EOU34" s="5"/>
      <c r="EOV34" s="5"/>
      <c r="EOW34" s="5"/>
      <c r="EOX34" s="5"/>
      <c r="EOY34" s="5"/>
      <c r="EOZ34" s="5"/>
      <c r="EPA34" s="5"/>
      <c r="EPB34" s="5"/>
      <c r="EPC34" s="5"/>
      <c r="EPD34" s="5"/>
      <c r="EPE34" s="5"/>
      <c r="EPF34" s="5"/>
      <c r="EPG34" s="5"/>
      <c r="EPH34" s="5"/>
      <c r="EPI34" s="5"/>
      <c r="EPJ34" s="5"/>
      <c r="EPK34" s="5"/>
      <c r="EPL34" s="5"/>
      <c r="EPM34" s="5"/>
      <c r="EPN34" s="5"/>
      <c r="EPO34" s="5"/>
      <c r="EPP34" s="5"/>
      <c r="EPQ34" s="5"/>
      <c r="EPR34" s="5"/>
      <c r="EPS34" s="5"/>
      <c r="EPT34" s="5"/>
      <c r="EPU34" s="5"/>
      <c r="EPV34" s="5"/>
      <c r="EPW34" s="5"/>
      <c r="EPX34" s="5"/>
      <c r="EPY34" s="5"/>
      <c r="EPZ34" s="5"/>
      <c r="EQA34" s="5"/>
      <c r="EQB34" s="5"/>
      <c r="EQC34" s="5"/>
      <c r="EQD34" s="5"/>
      <c r="EQE34" s="5"/>
      <c r="EQF34" s="5"/>
      <c r="EQG34" s="5"/>
      <c r="EQH34" s="5"/>
      <c r="EQI34" s="5"/>
      <c r="EQJ34" s="5"/>
      <c r="EQK34" s="5"/>
      <c r="EQL34" s="5"/>
      <c r="EQM34" s="5"/>
      <c r="EQN34" s="5"/>
      <c r="EQO34" s="5"/>
      <c r="EQP34" s="5"/>
      <c r="EQQ34" s="5"/>
      <c r="EQR34" s="5"/>
      <c r="EQS34" s="5"/>
      <c r="EQT34" s="5"/>
      <c r="EQU34" s="5"/>
      <c r="EQV34" s="5"/>
      <c r="EQW34" s="5"/>
      <c r="EQX34" s="5"/>
      <c r="EQY34" s="5"/>
      <c r="EQZ34" s="5"/>
      <c r="ERA34" s="5"/>
      <c r="ERB34" s="5"/>
      <c r="ERC34" s="5"/>
      <c r="ERD34" s="5"/>
      <c r="ERE34" s="5"/>
      <c r="ERF34" s="5"/>
      <c r="ERG34" s="5"/>
      <c r="ERH34" s="5"/>
      <c r="ERI34" s="5"/>
      <c r="ERJ34" s="5"/>
      <c r="ERK34" s="5"/>
      <c r="ERL34" s="5"/>
      <c r="ERM34" s="5"/>
      <c r="ERN34" s="5"/>
      <c r="ERO34" s="5"/>
      <c r="ERP34" s="5"/>
      <c r="ERQ34" s="5"/>
      <c r="ERR34" s="5"/>
      <c r="ERS34" s="5"/>
      <c r="ERT34" s="5"/>
      <c r="ERU34" s="5"/>
      <c r="ERV34" s="5"/>
      <c r="ERW34" s="5"/>
      <c r="ERX34" s="5"/>
      <c r="ERY34" s="5"/>
      <c r="ERZ34" s="5"/>
      <c r="ESA34" s="5"/>
      <c r="ESB34" s="5"/>
      <c r="ESC34" s="5"/>
      <c r="ESD34" s="5"/>
      <c r="ESE34" s="5"/>
      <c r="ESF34" s="5"/>
      <c r="ESG34" s="5"/>
      <c r="ESH34" s="5"/>
      <c r="ESI34" s="5"/>
      <c r="ESJ34" s="5"/>
      <c r="ESK34" s="5"/>
      <c r="ESL34" s="5"/>
      <c r="ESM34" s="5"/>
      <c r="ESN34" s="5"/>
      <c r="ESO34" s="5"/>
      <c r="ESP34" s="5"/>
      <c r="ESQ34" s="5"/>
      <c r="ESR34" s="5"/>
      <c r="ESS34" s="5"/>
      <c r="EST34" s="5"/>
      <c r="ESU34" s="5"/>
      <c r="ESV34" s="5"/>
      <c r="ESW34" s="5"/>
      <c r="ESX34" s="5"/>
      <c r="ESY34" s="5"/>
      <c r="ESZ34" s="5"/>
      <c r="ETA34" s="5"/>
      <c r="ETB34" s="5"/>
      <c r="ETC34" s="5"/>
      <c r="ETD34" s="5"/>
      <c r="ETE34" s="5"/>
      <c r="ETF34" s="5"/>
      <c r="ETG34" s="5"/>
      <c r="ETH34" s="5"/>
      <c r="ETI34" s="5"/>
      <c r="ETJ34" s="5"/>
      <c r="ETK34" s="5"/>
      <c r="ETL34" s="5"/>
      <c r="ETM34" s="5"/>
      <c r="ETN34" s="5"/>
      <c r="ETO34" s="5"/>
      <c r="ETP34" s="5"/>
      <c r="ETQ34" s="5"/>
      <c r="ETR34" s="5"/>
      <c r="ETS34" s="5"/>
      <c r="ETT34" s="5"/>
      <c r="ETU34" s="5"/>
      <c r="ETV34" s="5"/>
      <c r="ETW34" s="5"/>
      <c r="ETX34" s="5"/>
      <c r="ETY34" s="5"/>
      <c r="ETZ34" s="5"/>
      <c r="EUA34" s="5"/>
      <c r="EUB34" s="5"/>
      <c r="EUC34" s="5"/>
      <c r="EUD34" s="5"/>
      <c r="EUE34" s="5"/>
      <c r="EUF34" s="5"/>
      <c r="EUG34" s="5"/>
      <c r="EUH34" s="5"/>
      <c r="EUI34" s="5"/>
      <c r="EUJ34" s="5"/>
      <c r="EUK34" s="5"/>
      <c r="EUL34" s="5"/>
      <c r="EUM34" s="5"/>
      <c r="EUN34" s="5"/>
      <c r="EUO34" s="5"/>
      <c r="EUP34" s="5"/>
      <c r="EUQ34" s="5"/>
      <c r="EUR34" s="5"/>
      <c r="EUS34" s="5"/>
      <c r="EUT34" s="5"/>
      <c r="EUU34" s="5"/>
      <c r="EUV34" s="5"/>
      <c r="EUW34" s="5"/>
      <c r="EUX34" s="5"/>
      <c r="EUY34" s="5"/>
      <c r="EUZ34" s="5"/>
      <c r="EVA34" s="5"/>
      <c r="EVB34" s="5"/>
      <c r="EVC34" s="5"/>
      <c r="EVD34" s="5"/>
      <c r="EVE34" s="5"/>
      <c r="EVF34" s="5"/>
      <c r="EVG34" s="5"/>
      <c r="EVH34" s="5"/>
      <c r="EVI34" s="5"/>
      <c r="EVJ34" s="5"/>
      <c r="EVK34" s="5"/>
      <c r="EVL34" s="5"/>
      <c r="EVM34" s="5"/>
      <c r="EVN34" s="5"/>
      <c r="EVO34" s="5"/>
      <c r="EVP34" s="5"/>
      <c r="EVQ34" s="5"/>
      <c r="EVR34" s="5"/>
      <c r="EVS34" s="5"/>
      <c r="EVT34" s="5"/>
      <c r="EVU34" s="5"/>
      <c r="EVV34" s="5"/>
      <c r="EVW34" s="5"/>
      <c r="EVX34" s="5"/>
      <c r="EVY34" s="5"/>
      <c r="EVZ34" s="5"/>
      <c r="EWA34" s="5"/>
      <c r="EWB34" s="5"/>
      <c r="EWC34" s="5"/>
      <c r="EWD34" s="5"/>
      <c r="EWE34" s="5"/>
      <c r="EWF34" s="5"/>
      <c r="EWG34" s="5"/>
      <c r="EWH34" s="5"/>
      <c r="EWI34" s="5"/>
      <c r="EWJ34" s="5"/>
      <c r="EWK34" s="5"/>
      <c r="EWL34" s="5"/>
      <c r="EWM34" s="5"/>
      <c r="EWN34" s="5"/>
      <c r="EWO34" s="5"/>
      <c r="EWP34" s="5"/>
      <c r="EWQ34" s="5"/>
      <c r="EWR34" s="5"/>
      <c r="EWS34" s="5"/>
      <c r="EWT34" s="5"/>
      <c r="EWU34" s="5"/>
      <c r="EWV34" s="5"/>
      <c r="EWW34" s="5"/>
      <c r="EWX34" s="5"/>
      <c r="EWY34" s="5"/>
      <c r="EWZ34" s="5"/>
      <c r="EXA34" s="5"/>
      <c r="EXB34" s="5"/>
      <c r="EXC34" s="5"/>
      <c r="EXD34" s="5"/>
      <c r="EXE34" s="5"/>
      <c r="EXF34" s="5"/>
      <c r="EXG34" s="5"/>
      <c r="EXH34" s="5"/>
      <c r="EXI34" s="5"/>
      <c r="EXJ34" s="5"/>
      <c r="EXK34" s="5"/>
      <c r="EXL34" s="5"/>
      <c r="EXM34" s="5"/>
      <c r="EXN34" s="5"/>
      <c r="EXO34" s="5"/>
      <c r="EXP34" s="5"/>
      <c r="EXQ34" s="5"/>
      <c r="EXR34" s="5"/>
      <c r="EXS34" s="5"/>
      <c r="EXT34" s="5"/>
      <c r="EXU34" s="5"/>
      <c r="EXV34" s="5"/>
      <c r="EXW34" s="5"/>
      <c r="EXX34" s="5"/>
      <c r="EXY34" s="5"/>
      <c r="EXZ34" s="5"/>
      <c r="EYA34" s="5"/>
      <c r="EYB34" s="5"/>
      <c r="EYC34" s="5"/>
      <c r="EYD34" s="5"/>
      <c r="EYE34" s="5"/>
      <c r="EYF34" s="5"/>
      <c r="EYG34" s="5"/>
      <c r="EYH34" s="5"/>
      <c r="EYI34" s="5"/>
      <c r="EYJ34" s="5"/>
      <c r="EYK34" s="5"/>
      <c r="EYL34" s="5"/>
      <c r="EYM34" s="5"/>
      <c r="EYN34" s="5"/>
      <c r="EYO34" s="5"/>
      <c r="EYP34" s="5"/>
      <c r="EYQ34" s="5"/>
      <c r="EYR34" s="5"/>
      <c r="EYS34" s="5"/>
      <c r="EYT34" s="5"/>
      <c r="EYU34" s="5"/>
      <c r="EYV34" s="5"/>
      <c r="EYW34" s="5"/>
      <c r="EYX34" s="5"/>
      <c r="EYY34" s="5"/>
      <c r="EYZ34" s="5"/>
      <c r="EZA34" s="5"/>
      <c r="EZB34" s="5"/>
      <c r="EZC34" s="5"/>
      <c r="EZD34" s="5"/>
      <c r="EZE34" s="5"/>
      <c r="EZF34" s="5"/>
      <c r="EZG34" s="5"/>
      <c r="EZH34" s="5"/>
      <c r="EZI34" s="5"/>
      <c r="EZJ34" s="5"/>
      <c r="EZK34" s="5"/>
      <c r="EZL34" s="5"/>
      <c r="EZM34" s="5"/>
      <c r="EZN34" s="5"/>
      <c r="EZO34" s="5"/>
      <c r="EZP34" s="5"/>
      <c r="EZQ34" s="5"/>
      <c r="EZR34" s="5"/>
      <c r="EZS34" s="5"/>
      <c r="EZT34" s="5"/>
      <c r="EZU34" s="5"/>
      <c r="EZV34" s="5"/>
      <c r="EZW34" s="5"/>
      <c r="EZX34" s="5"/>
      <c r="EZY34" s="5"/>
      <c r="EZZ34" s="5"/>
      <c r="FAA34" s="5"/>
      <c r="FAB34" s="5"/>
      <c r="FAC34" s="5"/>
      <c r="FAD34" s="5"/>
      <c r="FAE34" s="5"/>
      <c r="FAF34" s="5"/>
      <c r="FAG34" s="5"/>
      <c r="FAH34" s="5"/>
      <c r="FAI34" s="5"/>
      <c r="FAJ34" s="5"/>
      <c r="FAK34" s="5"/>
      <c r="FAL34" s="5"/>
      <c r="FAM34" s="5"/>
      <c r="FAN34" s="5"/>
      <c r="FAO34" s="5"/>
      <c r="FAP34" s="5"/>
      <c r="FAQ34" s="5"/>
      <c r="FAR34" s="5"/>
      <c r="FAS34" s="5"/>
      <c r="FAT34" s="5"/>
      <c r="FAU34" s="5"/>
      <c r="FAV34" s="5"/>
      <c r="FAW34" s="5"/>
      <c r="FAX34" s="5"/>
      <c r="FAY34" s="5"/>
      <c r="FAZ34" s="5"/>
      <c r="FBA34" s="5"/>
      <c r="FBB34" s="5"/>
      <c r="FBC34" s="5"/>
      <c r="FBD34" s="5"/>
      <c r="FBE34" s="5"/>
      <c r="FBF34" s="5"/>
      <c r="FBG34" s="5"/>
      <c r="FBH34" s="5"/>
      <c r="FBI34" s="5"/>
      <c r="FBJ34" s="5"/>
      <c r="FBK34" s="5"/>
      <c r="FBL34" s="5"/>
      <c r="FBM34" s="5"/>
      <c r="FBN34" s="5"/>
      <c r="FBO34" s="5"/>
      <c r="FBP34" s="5"/>
      <c r="FBQ34" s="5"/>
      <c r="FBR34" s="5"/>
      <c r="FBS34" s="5"/>
      <c r="FBT34" s="5"/>
      <c r="FBU34" s="5"/>
      <c r="FBV34" s="5"/>
      <c r="FBW34" s="5"/>
      <c r="FBX34" s="5"/>
      <c r="FBY34" s="5"/>
      <c r="FBZ34" s="5"/>
      <c r="FCA34" s="5"/>
      <c r="FCB34" s="5"/>
      <c r="FCC34" s="5"/>
      <c r="FCD34" s="5"/>
      <c r="FCE34" s="5"/>
      <c r="FCF34" s="5"/>
      <c r="FCG34" s="5"/>
      <c r="FCH34" s="5"/>
      <c r="FCI34" s="5"/>
      <c r="FCJ34" s="5"/>
      <c r="FCK34" s="5"/>
      <c r="FCL34" s="5"/>
      <c r="FCM34" s="5"/>
      <c r="FCN34" s="5"/>
      <c r="FCO34" s="5"/>
      <c r="FCP34" s="5"/>
      <c r="FCQ34" s="5"/>
      <c r="FCR34" s="5"/>
      <c r="FCS34" s="5"/>
      <c r="FCT34" s="5"/>
      <c r="FCU34" s="5"/>
      <c r="FCV34" s="5"/>
      <c r="FCW34" s="5"/>
      <c r="FCX34" s="5"/>
      <c r="FCY34" s="5"/>
      <c r="FCZ34" s="5"/>
      <c r="FDA34" s="5"/>
      <c r="FDB34" s="5"/>
      <c r="FDC34" s="5"/>
      <c r="FDD34" s="5"/>
      <c r="FDE34" s="5"/>
      <c r="FDF34" s="5"/>
      <c r="FDG34" s="5"/>
      <c r="FDH34" s="5"/>
      <c r="FDI34" s="5"/>
      <c r="FDJ34" s="5"/>
      <c r="FDK34" s="5"/>
      <c r="FDL34" s="5"/>
      <c r="FDM34" s="5"/>
      <c r="FDN34" s="5"/>
      <c r="FDO34" s="5"/>
      <c r="FDP34" s="5"/>
      <c r="FDQ34" s="5"/>
      <c r="FDR34" s="5"/>
      <c r="FDS34" s="5"/>
      <c r="FDT34" s="5"/>
      <c r="FDU34" s="5"/>
      <c r="FDV34" s="5"/>
      <c r="FDW34" s="5"/>
      <c r="FDX34" s="5"/>
      <c r="FDY34" s="5"/>
      <c r="FDZ34" s="5"/>
      <c r="FEA34" s="5"/>
      <c r="FEB34" s="5"/>
      <c r="FEC34" s="5"/>
      <c r="FED34" s="5"/>
      <c r="FEE34" s="5"/>
      <c r="FEF34" s="5"/>
      <c r="FEG34" s="5"/>
      <c r="FEH34" s="5"/>
      <c r="FEI34" s="5"/>
      <c r="FEJ34" s="5"/>
      <c r="FEK34" s="5"/>
      <c r="FEL34" s="5"/>
      <c r="FEM34" s="5"/>
      <c r="FEN34" s="5"/>
      <c r="FEO34" s="5"/>
      <c r="FEP34" s="5"/>
      <c r="FEQ34" s="5"/>
      <c r="FER34" s="5"/>
      <c r="FES34" s="5"/>
      <c r="FET34" s="5"/>
      <c r="FEU34" s="5"/>
      <c r="FEV34" s="5"/>
      <c r="FEW34" s="5"/>
      <c r="FEX34" s="5"/>
      <c r="FEY34" s="5"/>
      <c r="FEZ34" s="5"/>
      <c r="FFA34" s="5"/>
      <c r="FFB34" s="5"/>
      <c r="FFC34" s="5"/>
      <c r="FFD34" s="5"/>
      <c r="FFE34" s="5"/>
      <c r="FFF34" s="5"/>
      <c r="FFG34" s="5"/>
      <c r="FFH34" s="5"/>
      <c r="FFI34" s="5"/>
      <c r="FFJ34" s="5"/>
      <c r="FFK34" s="5"/>
      <c r="FFL34" s="5"/>
      <c r="FFM34" s="5"/>
      <c r="FFN34" s="5"/>
      <c r="FFO34" s="5"/>
      <c r="FFP34" s="5"/>
      <c r="FFQ34" s="5"/>
      <c r="FFR34" s="5"/>
      <c r="FFS34" s="5"/>
      <c r="FFT34" s="5"/>
      <c r="FFU34" s="5"/>
      <c r="FFV34" s="5"/>
      <c r="FFW34" s="5"/>
      <c r="FFX34" s="5"/>
      <c r="FFY34" s="5"/>
      <c r="FFZ34" s="5"/>
      <c r="FGA34" s="5"/>
      <c r="FGB34" s="5"/>
      <c r="FGC34" s="5"/>
      <c r="FGD34" s="5"/>
      <c r="FGE34" s="5"/>
      <c r="FGF34" s="5"/>
      <c r="FGG34" s="5"/>
      <c r="FGH34" s="5"/>
      <c r="FGI34" s="5"/>
      <c r="FGJ34" s="5"/>
      <c r="FGK34" s="5"/>
      <c r="FGL34" s="5"/>
      <c r="FGM34" s="5"/>
      <c r="FGN34" s="5"/>
      <c r="FGO34" s="5"/>
      <c r="FGP34" s="5"/>
      <c r="FGQ34" s="5"/>
      <c r="FGR34" s="5"/>
      <c r="FGS34" s="5"/>
      <c r="FGT34" s="5"/>
      <c r="FGU34" s="5"/>
      <c r="FGV34" s="5"/>
      <c r="FGW34" s="5"/>
      <c r="FGX34" s="5"/>
      <c r="FGY34" s="5"/>
      <c r="FGZ34" s="5"/>
      <c r="FHA34" s="5"/>
      <c r="FHB34" s="5"/>
      <c r="FHC34" s="5"/>
      <c r="FHD34" s="5"/>
      <c r="FHE34" s="5"/>
      <c r="FHF34" s="5"/>
      <c r="FHG34" s="5"/>
      <c r="FHH34" s="5"/>
      <c r="FHI34" s="5"/>
      <c r="FHJ34" s="5"/>
      <c r="FHK34" s="5"/>
      <c r="FHL34" s="5"/>
      <c r="FHM34" s="5"/>
      <c r="FHN34" s="5"/>
      <c r="FHO34" s="5"/>
      <c r="FHP34" s="5"/>
      <c r="FHQ34" s="5"/>
      <c r="FHR34" s="5"/>
      <c r="FHS34" s="5"/>
      <c r="FHT34" s="5"/>
      <c r="FHU34" s="5"/>
      <c r="FHV34" s="5"/>
      <c r="FHW34" s="5"/>
      <c r="FHX34" s="5"/>
      <c r="FHY34" s="5"/>
      <c r="FHZ34" s="5"/>
      <c r="FIA34" s="5"/>
      <c r="FIB34" s="5"/>
      <c r="FIC34" s="5"/>
      <c r="FID34" s="5"/>
      <c r="FIE34" s="5"/>
      <c r="FIF34" s="5"/>
      <c r="FIG34" s="5"/>
      <c r="FIH34" s="5"/>
      <c r="FII34" s="5"/>
      <c r="FIJ34" s="5"/>
      <c r="FIK34" s="5"/>
      <c r="FIL34" s="5"/>
      <c r="FIM34" s="5"/>
      <c r="FIN34" s="5"/>
      <c r="FIO34" s="5"/>
      <c r="FIP34" s="5"/>
      <c r="FIQ34" s="5"/>
      <c r="FIR34" s="5"/>
      <c r="FIS34" s="5"/>
      <c r="FIT34" s="5"/>
      <c r="FIU34" s="5"/>
      <c r="FIV34" s="5"/>
      <c r="FIW34" s="5"/>
      <c r="FIX34" s="5"/>
      <c r="FIY34" s="5"/>
      <c r="FIZ34" s="5"/>
      <c r="FJA34" s="5"/>
      <c r="FJB34" s="5"/>
      <c r="FJC34" s="5"/>
      <c r="FJD34" s="5"/>
      <c r="FJE34" s="5"/>
      <c r="FJF34" s="5"/>
      <c r="FJG34" s="5"/>
      <c r="FJH34" s="5"/>
      <c r="FJI34" s="5"/>
      <c r="FJJ34" s="5"/>
      <c r="FJK34" s="5"/>
      <c r="FJL34" s="5"/>
      <c r="FJM34" s="5"/>
      <c r="FJN34" s="5"/>
      <c r="FJO34" s="5"/>
      <c r="FJP34" s="5"/>
      <c r="FJQ34" s="5"/>
      <c r="FJR34" s="5"/>
      <c r="FJS34" s="5"/>
      <c r="FJT34" s="5"/>
      <c r="FJU34" s="5"/>
      <c r="FJV34" s="5"/>
      <c r="FJW34" s="5"/>
      <c r="FJX34" s="5"/>
      <c r="FJY34" s="5"/>
      <c r="FJZ34" s="5"/>
      <c r="FKA34" s="5"/>
      <c r="FKB34" s="5"/>
      <c r="FKC34" s="5"/>
      <c r="FKD34" s="5"/>
      <c r="FKE34" s="5"/>
      <c r="FKF34" s="5"/>
      <c r="FKG34" s="5"/>
      <c r="FKH34" s="5"/>
      <c r="FKI34" s="5"/>
      <c r="FKJ34" s="5"/>
      <c r="FKK34" s="5"/>
      <c r="FKL34" s="5"/>
      <c r="FKM34" s="5"/>
      <c r="FKN34" s="5"/>
      <c r="FKO34" s="5"/>
      <c r="FKP34" s="5"/>
      <c r="FKQ34" s="5"/>
      <c r="FKR34" s="5"/>
      <c r="FKS34" s="5"/>
      <c r="FKT34" s="5"/>
      <c r="FKU34" s="5"/>
      <c r="FKV34" s="5"/>
      <c r="FKW34" s="5"/>
      <c r="FKX34" s="5"/>
      <c r="FKY34" s="5"/>
      <c r="FKZ34" s="5"/>
      <c r="FLA34" s="5"/>
      <c r="FLB34" s="5"/>
      <c r="FLC34" s="5"/>
      <c r="FLD34" s="5"/>
      <c r="FLE34" s="5"/>
      <c r="FLF34" s="5"/>
      <c r="FLG34" s="5"/>
      <c r="FLH34" s="5"/>
      <c r="FLI34" s="5"/>
      <c r="FLJ34" s="5"/>
      <c r="FLK34" s="5"/>
      <c r="FLL34" s="5"/>
      <c r="FLM34" s="5"/>
      <c r="FLN34" s="5"/>
      <c r="FLO34" s="5"/>
      <c r="FLP34" s="5"/>
      <c r="FLQ34" s="5"/>
      <c r="FLR34" s="5"/>
      <c r="FLS34" s="5"/>
      <c r="FLT34" s="5"/>
      <c r="FLU34" s="5"/>
      <c r="FLV34" s="5"/>
      <c r="FLW34" s="5"/>
      <c r="FLX34" s="5"/>
      <c r="FLY34" s="5"/>
      <c r="FLZ34" s="5"/>
      <c r="FMA34" s="5"/>
      <c r="FMB34" s="5"/>
      <c r="FMC34" s="5"/>
      <c r="FMD34" s="5"/>
      <c r="FME34" s="5"/>
      <c r="FMF34" s="5"/>
      <c r="FMG34" s="5"/>
      <c r="FMH34" s="5"/>
      <c r="FMI34" s="5"/>
      <c r="FMJ34" s="5"/>
      <c r="FMK34" s="5"/>
      <c r="FML34" s="5"/>
      <c r="FMM34" s="5"/>
      <c r="FMN34" s="5"/>
      <c r="FMO34" s="5"/>
      <c r="FMP34" s="5"/>
      <c r="FMQ34" s="5"/>
      <c r="FMR34" s="5"/>
      <c r="FMS34" s="5"/>
      <c r="FMT34" s="5"/>
      <c r="FMU34" s="5"/>
      <c r="FMV34" s="5"/>
      <c r="FMW34" s="5"/>
      <c r="FMX34" s="5"/>
      <c r="FMY34" s="5"/>
      <c r="FMZ34" s="5"/>
      <c r="FNA34" s="5"/>
      <c r="FNB34" s="5"/>
      <c r="FNC34" s="5"/>
      <c r="FND34" s="5"/>
      <c r="FNE34" s="5"/>
      <c r="FNF34" s="5"/>
      <c r="FNG34" s="5"/>
      <c r="FNH34" s="5"/>
      <c r="FNI34" s="5"/>
      <c r="FNJ34" s="5"/>
      <c r="FNK34" s="5"/>
      <c r="FNL34" s="5"/>
      <c r="FNM34" s="5"/>
      <c r="FNN34" s="5"/>
      <c r="FNO34" s="5"/>
      <c r="FNP34" s="5"/>
      <c r="FNQ34" s="5"/>
      <c r="FNR34" s="5"/>
      <c r="FNS34" s="5"/>
      <c r="FNT34" s="5"/>
      <c r="FNU34" s="5"/>
      <c r="FNV34" s="5"/>
      <c r="FNW34" s="5"/>
      <c r="FNX34" s="5"/>
      <c r="FNY34" s="5"/>
      <c r="FNZ34" s="5"/>
      <c r="FOA34" s="5"/>
      <c r="FOB34" s="5"/>
      <c r="FOC34" s="5"/>
      <c r="FOD34" s="5"/>
      <c r="FOE34" s="5"/>
      <c r="FOF34" s="5"/>
      <c r="FOG34" s="5"/>
      <c r="FOH34" s="5"/>
      <c r="FOI34" s="5"/>
      <c r="FOJ34" s="5"/>
      <c r="FOK34" s="5"/>
      <c r="FOL34" s="5"/>
      <c r="FOM34" s="5"/>
      <c r="FON34" s="5"/>
      <c r="FOO34" s="5"/>
      <c r="FOP34" s="5"/>
      <c r="FOQ34" s="5"/>
      <c r="FOR34" s="5"/>
      <c r="FOS34" s="5"/>
      <c r="FOT34" s="5"/>
      <c r="FOU34" s="5"/>
      <c r="FOV34" s="5"/>
      <c r="FOW34" s="5"/>
      <c r="FOX34" s="5"/>
      <c r="FOY34" s="5"/>
      <c r="FOZ34" s="5"/>
      <c r="FPA34" s="5"/>
      <c r="FPB34" s="5"/>
      <c r="FPC34" s="5"/>
      <c r="FPD34" s="5"/>
      <c r="FPE34" s="5"/>
      <c r="FPF34" s="5"/>
      <c r="FPG34" s="5"/>
      <c r="FPH34" s="5"/>
      <c r="FPI34" s="5"/>
      <c r="FPJ34" s="5"/>
      <c r="FPK34" s="5"/>
      <c r="FPL34" s="5"/>
      <c r="FPM34" s="5"/>
      <c r="FPN34" s="5"/>
      <c r="FPO34" s="5"/>
      <c r="FPP34" s="5"/>
      <c r="FPQ34" s="5"/>
      <c r="FPR34" s="5"/>
      <c r="FPS34" s="5"/>
      <c r="FPT34" s="5"/>
      <c r="FPU34" s="5"/>
      <c r="FPV34" s="5"/>
      <c r="FPW34" s="5"/>
      <c r="FPX34" s="5"/>
      <c r="FPY34" s="5"/>
      <c r="FPZ34" s="5"/>
      <c r="FQA34" s="5"/>
      <c r="FQB34" s="5"/>
      <c r="FQC34" s="5"/>
      <c r="FQD34" s="5"/>
      <c r="FQE34" s="5"/>
      <c r="FQF34" s="5"/>
      <c r="FQG34" s="5"/>
      <c r="FQH34" s="5"/>
      <c r="FQI34" s="5"/>
      <c r="FQJ34" s="5"/>
      <c r="FQK34" s="5"/>
      <c r="FQL34" s="5"/>
      <c r="FQM34" s="5"/>
      <c r="FQN34" s="5"/>
      <c r="FQO34" s="5"/>
      <c r="FQP34" s="5"/>
      <c r="FQQ34" s="5"/>
      <c r="FQR34" s="5"/>
      <c r="FQS34" s="5"/>
      <c r="FQT34" s="5"/>
      <c r="FQU34" s="5"/>
      <c r="FQV34" s="5"/>
      <c r="FQW34" s="5"/>
      <c r="FQX34" s="5"/>
      <c r="FQY34" s="5"/>
      <c r="FQZ34" s="5"/>
      <c r="FRA34" s="5"/>
      <c r="FRB34" s="5"/>
      <c r="FRC34" s="5"/>
      <c r="FRD34" s="5"/>
      <c r="FRE34" s="5"/>
      <c r="FRF34" s="5"/>
      <c r="FRG34" s="5"/>
      <c r="FRH34" s="5"/>
      <c r="FRI34" s="5"/>
      <c r="FRJ34" s="5"/>
      <c r="FRK34" s="5"/>
      <c r="FRL34" s="5"/>
      <c r="FRM34" s="5"/>
      <c r="FRN34" s="5"/>
      <c r="FRO34" s="5"/>
      <c r="FRP34" s="5"/>
      <c r="FRQ34" s="5"/>
      <c r="FRR34" s="5"/>
      <c r="FRS34" s="5"/>
      <c r="FRT34" s="5"/>
      <c r="FRU34" s="5"/>
      <c r="FRV34" s="5"/>
      <c r="FRW34" s="5"/>
      <c r="FRX34" s="5"/>
      <c r="FRY34" s="5"/>
      <c r="FRZ34" s="5"/>
      <c r="FSA34" s="5"/>
      <c r="FSB34" s="5"/>
      <c r="FSC34" s="5"/>
      <c r="FSD34" s="5"/>
      <c r="FSE34" s="5"/>
      <c r="FSF34" s="5"/>
      <c r="FSG34" s="5"/>
      <c r="FSH34" s="5"/>
      <c r="FSI34" s="5"/>
      <c r="FSJ34" s="5"/>
      <c r="FSK34" s="5"/>
      <c r="FSL34" s="5"/>
      <c r="FSM34" s="5"/>
      <c r="FSN34" s="5"/>
      <c r="FSO34" s="5"/>
      <c r="FSP34" s="5"/>
      <c r="FSQ34" s="5"/>
      <c r="FSR34" s="5"/>
      <c r="FSS34" s="5"/>
      <c r="FST34" s="5"/>
      <c r="FSU34" s="5"/>
      <c r="FSV34" s="5"/>
      <c r="FSW34" s="5"/>
      <c r="FSX34" s="5"/>
      <c r="FSY34" s="5"/>
      <c r="FSZ34" s="5"/>
      <c r="FTA34" s="5"/>
      <c r="FTB34" s="5"/>
      <c r="FTC34" s="5"/>
      <c r="FTD34" s="5"/>
      <c r="FTE34" s="5"/>
      <c r="FTF34" s="5"/>
      <c r="FTG34" s="5"/>
      <c r="FTH34" s="5"/>
      <c r="FTI34" s="5"/>
      <c r="FTJ34" s="5"/>
      <c r="FTK34" s="5"/>
      <c r="FTL34" s="5"/>
      <c r="FTM34" s="5"/>
      <c r="FTN34" s="5"/>
      <c r="FTO34" s="5"/>
      <c r="FTP34" s="5"/>
      <c r="FTQ34" s="5"/>
      <c r="FTR34" s="5"/>
      <c r="FTS34" s="5"/>
      <c r="FTT34" s="5"/>
      <c r="FTU34" s="5"/>
      <c r="FTV34" s="5"/>
      <c r="FTW34" s="5"/>
      <c r="FTX34" s="5"/>
      <c r="FTY34" s="5"/>
      <c r="FTZ34" s="5"/>
      <c r="FUA34" s="5"/>
      <c r="FUB34" s="5"/>
      <c r="FUC34" s="5"/>
      <c r="FUD34" s="5"/>
      <c r="FUE34" s="5"/>
      <c r="FUF34" s="5"/>
      <c r="FUG34" s="5"/>
      <c r="FUH34" s="5"/>
      <c r="FUI34" s="5"/>
      <c r="FUJ34" s="5"/>
      <c r="FUK34" s="5"/>
      <c r="FUL34" s="5"/>
      <c r="FUM34" s="5"/>
      <c r="FUN34" s="5"/>
      <c r="FUO34" s="5"/>
      <c r="FUP34" s="5"/>
      <c r="FUQ34" s="5"/>
      <c r="FUR34" s="5"/>
      <c r="FUS34" s="5"/>
      <c r="FUT34" s="5"/>
      <c r="FUU34" s="5"/>
      <c r="FUV34" s="5"/>
      <c r="FUW34" s="5"/>
      <c r="FUX34" s="5"/>
      <c r="FUY34" s="5"/>
      <c r="FUZ34" s="5"/>
      <c r="FVA34" s="5"/>
      <c r="FVB34" s="5"/>
      <c r="FVC34" s="5"/>
      <c r="FVD34" s="5"/>
      <c r="FVE34" s="5"/>
      <c r="FVF34" s="5"/>
      <c r="FVG34" s="5"/>
      <c r="FVH34" s="5"/>
      <c r="FVI34" s="5"/>
      <c r="FVJ34" s="5"/>
      <c r="FVK34" s="5"/>
      <c r="FVL34" s="5"/>
      <c r="FVM34" s="5"/>
      <c r="FVN34" s="5"/>
      <c r="FVO34" s="5"/>
      <c r="FVP34" s="5"/>
      <c r="FVQ34" s="5"/>
      <c r="FVR34" s="5"/>
      <c r="FVS34" s="5"/>
      <c r="FVT34" s="5"/>
      <c r="FVU34" s="5"/>
      <c r="FVV34" s="5"/>
      <c r="FVW34" s="5"/>
      <c r="FVX34" s="5"/>
      <c r="FVY34" s="5"/>
      <c r="FVZ34" s="5"/>
      <c r="FWA34" s="5"/>
      <c r="FWB34" s="5"/>
      <c r="FWC34" s="5"/>
      <c r="FWD34" s="5"/>
      <c r="FWE34" s="5"/>
      <c r="FWF34" s="5"/>
      <c r="FWG34" s="5"/>
      <c r="FWH34" s="5"/>
      <c r="FWI34" s="5"/>
      <c r="FWJ34" s="5"/>
      <c r="FWK34" s="5"/>
      <c r="FWL34" s="5"/>
      <c r="FWM34" s="5"/>
      <c r="FWN34" s="5"/>
      <c r="FWO34" s="5"/>
      <c r="FWP34" s="5"/>
      <c r="FWQ34" s="5"/>
      <c r="FWR34" s="5"/>
      <c r="FWS34" s="5"/>
      <c r="FWT34" s="5"/>
      <c r="FWU34" s="5"/>
      <c r="FWV34" s="5"/>
      <c r="FWW34" s="5"/>
      <c r="FWX34" s="5"/>
      <c r="FWY34" s="5"/>
      <c r="FWZ34" s="5"/>
      <c r="FXA34" s="5"/>
      <c r="FXB34" s="5"/>
      <c r="FXC34" s="5"/>
      <c r="FXD34" s="5"/>
      <c r="FXE34" s="5"/>
      <c r="FXF34" s="5"/>
      <c r="FXG34" s="5"/>
      <c r="FXH34" s="5"/>
      <c r="FXI34" s="5"/>
      <c r="FXJ34" s="5"/>
      <c r="FXK34" s="5"/>
      <c r="FXL34" s="5"/>
      <c r="FXM34" s="5"/>
      <c r="FXN34" s="5"/>
      <c r="FXO34" s="5"/>
      <c r="FXP34" s="5"/>
      <c r="FXQ34" s="5"/>
      <c r="FXR34" s="5"/>
      <c r="FXS34" s="5"/>
      <c r="FXT34" s="5"/>
      <c r="FXU34" s="5"/>
      <c r="FXV34" s="5"/>
      <c r="FXW34" s="5"/>
      <c r="FXX34" s="5"/>
      <c r="FXY34" s="5"/>
      <c r="FXZ34" s="5"/>
      <c r="FYA34" s="5"/>
      <c r="FYB34" s="5"/>
      <c r="FYC34" s="5"/>
      <c r="FYD34" s="5"/>
      <c r="FYE34" s="5"/>
      <c r="FYF34" s="5"/>
      <c r="FYG34" s="5"/>
      <c r="FYH34" s="5"/>
      <c r="FYI34" s="5"/>
      <c r="FYJ34" s="5"/>
      <c r="FYK34" s="5"/>
      <c r="FYL34" s="5"/>
      <c r="FYM34" s="5"/>
      <c r="FYN34" s="5"/>
      <c r="FYO34" s="5"/>
      <c r="FYP34" s="5"/>
      <c r="FYQ34" s="5"/>
      <c r="FYR34" s="5"/>
      <c r="FYS34" s="5"/>
      <c r="FYT34" s="5"/>
      <c r="FYU34" s="5"/>
      <c r="FYV34" s="5"/>
      <c r="FYW34" s="5"/>
      <c r="FYX34" s="5"/>
      <c r="FYY34" s="5"/>
      <c r="FYZ34" s="5"/>
      <c r="FZA34" s="5"/>
      <c r="FZB34" s="5"/>
      <c r="FZC34" s="5"/>
      <c r="FZD34" s="5"/>
      <c r="FZE34" s="5"/>
      <c r="FZF34" s="5"/>
      <c r="FZG34" s="5"/>
      <c r="FZH34" s="5"/>
      <c r="FZI34" s="5"/>
      <c r="FZJ34" s="5"/>
      <c r="FZK34" s="5"/>
      <c r="FZL34" s="5"/>
      <c r="FZM34" s="5"/>
      <c r="FZN34" s="5"/>
      <c r="FZO34" s="5"/>
      <c r="FZP34" s="5"/>
      <c r="FZQ34" s="5"/>
      <c r="FZR34" s="5"/>
      <c r="FZS34" s="5"/>
      <c r="FZT34" s="5"/>
      <c r="FZU34" s="5"/>
      <c r="FZV34" s="5"/>
      <c r="FZW34" s="5"/>
      <c r="FZX34" s="5"/>
      <c r="FZY34" s="5"/>
      <c r="FZZ34" s="5"/>
      <c r="GAA34" s="5"/>
      <c r="GAB34" s="5"/>
      <c r="GAC34" s="5"/>
      <c r="GAD34" s="5"/>
      <c r="GAE34" s="5"/>
      <c r="GAF34" s="5"/>
      <c r="GAG34" s="5"/>
      <c r="GAH34" s="5"/>
      <c r="GAI34" s="5"/>
      <c r="GAJ34" s="5"/>
      <c r="GAK34" s="5"/>
      <c r="GAL34" s="5"/>
      <c r="GAM34" s="5"/>
      <c r="GAN34" s="5"/>
      <c r="GAO34" s="5"/>
      <c r="GAP34" s="5"/>
      <c r="GAQ34" s="5"/>
      <c r="GAR34" s="5"/>
      <c r="GAS34" s="5"/>
      <c r="GAT34" s="5"/>
      <c r="GAU34" s="5"/>
      <c r="GAV34" s="5"/>
      <c r="GAW34" s="5"/>
      <c r="GAX34" s="5"/>
      <c r="GAY34" s="5"/>
      <c r="GAZ34" s="5"/>
      <c r="GBA34" s="5"/>
      <c r="GBB34" s="5"/>
      <c r="GBC34" s="5"/>
      <c r="GBD34" s="5"/>
      <c r="GBE34" s="5"/>
      <c r="GBF34" s="5"/>
      <c r="GBG34" s="5"/>
      <c r="GBH34" s="5"/>
      <c r="GBI34" s="5"/>
      <c r="GBJ34" s="5"/>
      <c r="GBK34" s="5"/>
      <c r="GBL34" s="5"/>
      <c r="GBM34" s="5"/>
      <c r="GBN34" s="5"/>
      <c r="GBO34" s="5"/>
      <c r="GBP34" s="5"/>
      <c r="GBQ34" s="5"/>
      <c r="GBR34" s="5"/>
      <c r="GBS34" s="5"/>
      <c r="GBT34" s="5"/>
      <c r="GBU34" s="5"/>
      <c r="GBV34" s="5"/>
      <c r="GBW34" s="5"/>
      <c r="GBX34" s="5"/>
      <c r="GBY34" s="5"/>
      <c r="GBZ34" s="5"/>
      <c r="GCA34" s="5"/>
      <c r="GCB34" s="5"/>
      <c r="GCC34" s="5"/>
      <c r="GCD34" s="5"/>
      <c r="GCE34" s="5"/>
      <c r="GCF34" s="5"/>
      <c r="GCG34" s="5"/>
      <c r="GCH34" s="5"/>
      <c r="GCI34" s="5"/>
      <c r="GCJ34" s="5"/>
      <c r="GCK34" s="5"/>
      <c r="GCL34" s="5"/>
      <c r="GCM34" s="5"/>
      <c r="GCN34" s="5"/>
      <c r="GCO34" s="5"/>
      <c r="GCP34" s="5"/>
      <c r="GCQ34" s="5"/>
      <c r="GCR34" s="5"/>
      <c r="GCS34" s="5"/>
      <c r="GCT34" s="5"/>
      <c r="GCU34" s="5"/>
      <c r="GCV34" s="5"/>
      <c r="GCW34" s="5"/>
      <c r="GCX34" s="5"/>
      <c r="GCY34" s="5"/>
      <c r="GCZ34" s="5"/>
      <c r="GDA34" s="5"/>
      <c r="GDB34" s="5"/>
      <c r="GDC34" s="5"/>
      <c r="GDD34" s="5"/>
      <c r="GDE34" s="5"/>
      <c r="GDF34" s="5"/>
      <c r="GDG34" s="5"/>
      <c r="GDH34" s="5"/>
      <c r="GDI34" s="5"/>
      <c r="GDJ34" s="5"/>
      <c r="GDK34" s="5"/>
      <c r="GDL34" s="5"/>
      <c r="GDM34" s="5"/>
      <c r="GDN34" s="5"/>
      <c r="GDO34" s="5"/>
      <c r="GDP34" s="5"/>
      <c r="GDQ34" s="5"/>
      <c r="GDR34" s="5"/>
      <c r="GDS34" s="5"/>
      <c r="GDT34" s="5"/>
      <c r="GDU34" s="5"/>
      <c r="GDV34" s="5"/>
      <c r="GDW34" s="5"/>
      <c r="GDX34" s="5"/>
      <c r="GDY34" s="5"/>
      <c r="GDZ34" s="5"/>
      <c r="GEA34" s="5"/>
      <c r="GEB34" s="5"/>
      <c r="GEC34" s="5"/>
      <c r="GED34" s="5"/>
      <c r="GEE34" s="5"/>
      <c r="GEF34" s="5"/>
      <c r="GEG34" s="5"/>
      <c r="GEH34" s="5"/>
      <c r="GEI34" s="5"/>
      <c r="GEJ34" s="5"/>
      <c r="GEK34" s="5"/>
      <c r="GEL34" s="5"/>
      <c r="GEM34" s="5"/>
      <c r="GEN34" s="5"/>
      <c r="GEO34" s="5"/>
      <c r="GEP34" s="5"/>
      <c r="GEQ34" s="5"/>
      <c r="GER34" s="5"/>
      <c r="GES34" s="5"/>
      <c r="GET34" s="5"/>
      <c r="GEU34" s="5"/>
      <c r="GEV34" s="5"/>
      <c r="GEW34" s="5"/>
      <c r="GEX34" s="5"/>
      <c r="GEY34" s="5"/>
      <c r="GEZ34" s="5"/>
      <c r="GFA34" s="5"/>
      <c r="GFB34" s="5"/>
      <c r="GFC34" s="5"/>
      <c r="GFD34" s="5"/>
      <c r="GFE34" s="5"/>
      <c r="GFF34" s="5"/>
      <c r="GFG34" s="5"/>
      <c r="GFH34" s="5"/>
      <c r="GFI34" s="5"/>
      <c r="GFJ34" s="5"/>
      <c r="GFK34" s="5"/>
      <c r="GFL34" s="5"/>
      <c r="GFM34" s="5"/>
      <c r="GFN34" s="5"/>
      <c r="GFO34" s="5"/>
      <c r="GFP34" s="5"/>
      <c r="GFQ34" s="5"/>
      <c r="GFR34" s="5"/>
      <c r="GFS34" s="5"/>
      <c r="GFT34" s="5"/>
      <c r="GFU34" s="5"/>
      <c r="GFV34" s="5"/>
      <c r="GFW34" s="5"/>
      <c r="GFX34" s="5"/>
      <c r="GFY34" s="5"/>
      <c r="GFZ34" s="5"/>
      <c r="GGA34" s="5"/>
      <c r="GGB34" s="5"/>
      <c r="GGC34" s="5"/>
      <c r="GGD34" s="5"/>
      <c r="GGE34" s="5"/>
      <c r="GGF34" s="5"/>
      <c r="GGG34" s="5"/>
      <c r="GGH34" s="5"/>
      <c r="GGI34" s="5"/>
      <c r="GGJ34" s="5"/>
      <c r="GGK34" s="5"/>
      <c r="GGL34" s="5"/>
      <c r="GGM34" s="5"/>
      <c r="GGN34" s="5"/>
      <c r="GGO34" s="5"/>
      <c r="GGP34" s="5"/>
      <c r="GGQ34" s="5"/>
      <c r="GGR34" s="5"/>
      <c r="GGS34" s="5"/>
      <c r="GGT34" s="5"/>
      <c r="GGU34" s="5"/>
      <c r="GGV34" s="5"/>
      <c r="GGW34" s="5"/>
      <c r="GGX34" s="5"/>
      <c r="GGY34" s="5"/>
      <c r="GGZ34" s="5"/>
      <c r="GHA34" s="5"/>
      <c r="GHB34" s="5"/>
      <c r="GHC34" s="5"/>
      <c r="GHD34" s="5"/>
      <c r="GHE34" s="5"/>
      <c r="GHF34" s="5"/>
      <c r="GHG34" s="5"/>
      <c r="GHH34" s="5"/>
      <c r="GHI34" s="5"/>
      <c r="GHJ34" s="5"/>
      <c r="GHK34" s="5"/>
      <c r="GHL34" s="5"/>
      <c r="GHM34" s="5"/>
      <c r="GHN34" s="5"/>
      <c r="GHO34" s="5"/>
      <c r="GHP34" s="5"/>
      <c r="GHQ34" s="5"/>
      <c r="GHR34" s="5"/>
      <c r="GHS34" s="5"/>
      <c r="GHT34" s="5"/>
      <c r="GHU34" s="5"/>
      <c r="GHV34" s="5"/>
      <c r="GHW34" s="5"/>
      <c r="GHX34" s="5"/>
      <c r="GHY34" s="5"/>
      <c r="GHZ34" s="5"/>
      <c r="GIA34" s="5"/>
      <c r="GIB34" s="5"/>
      <c r="GIC34" s="5"/>
      <c r="GID34" s="5"/>
      <c r="GIE34" s="5"/>
      <c r="GIF34" s="5"/>
      <c r="GIG34" s="5"/>
      <c r="GIH34" s="5"/>
      <c r="GII34" s="5"/>
      <c r="GIJ34" s="5"/>
      <c r="GIK34" s="5"/>
      <c r="GIL34" s="5"/>
      <c r="GIM34" s="5"/>
      <c r="GIN34" s="5"/>
      <c r="GIO34" s="5"/>
      <c r="GIP34" s="5"/>
      <c r="GIQ34" s="5"/>
      <c r="GIR34" s="5"/>
      <c r="GIS34" s="5"/>
      <c r="GIT34" s="5"/>
      <c r="GIU34" s="5"/>
      <c r="GIV34" s="5"/>
      <c r="GIW34" s="5"/>
      <c r="GIX34" s="5"/>
      <c r="GIY34" s="5"/>
      <c r="GIZ34" s="5"/>
      <c r="GJA34" s="5"/>
      <c r="GJB34" s="5"/>
      <c r="GJC34" s="5"/>
      <c r="GJD34" s="5"/>
      <c r="GJE34" s="5"/>
      <c r="GJF34" s="5"/>
      <c r="GJG34" s="5"/>
      <c r="GJH34" s="5"/>
      <c r="GJI34" s="5"/>
      <c r="GJJ34" s="5"/>
      <c r="GJK34" s="5"/>
      <c r="GJL34" s="5"/>
      <c r="GJM34" s="5"/>
      <c r="GJN34" s="5"/>
      <c r="GJO34" s="5"/>
      <c r="GJP34" s="5"/>
      <c r="GJQ34" s="5"/>
      <c r="GJR34" s="5"/>
      <c r="GJS34" s="5"/>
      <c r="GJT34" s="5"/>
      <c r="GJU34" s="5"/>
      <c r="GJV34" s="5"/>
      <c r="GJW34" s="5"/>
      <c r="GJX34" s="5"/>
      <c r="GJY34" s="5"/>
      <c r="GJZ34" s="5"/>
      <c r="GKA34" s="5"/>
      <c r="GKB34" s="5"/>
      <c r="GKC34" s="5"/>
      <c r="GKD34" s="5"/>
      <c r="GKE34" s="5"/>
      <c r="GKF34" s="5"/>
      <c r="GKG34" s="5"/>
      <c r="GKH34" s="5"/>
      <c r="GKI34" s="5"/>
      <c r="GKJ34" s="5"/>
      <c r="GKK34" s="5"/>
      <c r="GKL34" s="5"/>
      <c r="GKM34" s="5"/>
      <c r="GKN34" s="5"/>
      <c r="GKO34" s="5"/>
      <c r="GKP34" s="5"/>
      <c r="GKQ34" s="5"/>
      <c r="GKR34" s="5"/>
      <c r="GKS34" s="5"/>
      <c r="GKT34" s="5"/>
      <c r="GKU34" s="5"/>
      <c r="GKV34" s="5"/>
      <c r="GKW34" s="5"/>
      <c r="GKX34" s="5"/>
      <c r="GKY34" s="5"/>
      <c r="GKZ34" s="5"/>
      <c r="GLA34" s="5"/>
      <c r="GLB34" s="5"/>
      <c r="GLC34" s="5"/>
      <c r="GLD34" s="5"/>
      <c r="GLE34" s="5"/>
      <c r="GLF34" s="5"/>
      <c r="GLG34" s="5"/>
      <c r="GLH34" s="5"/>
      <c r="GLI34" s="5"/>
      <c r="GLJ34" s="5"/>
      <c r="GLK34" s="5"/>
      <c r="GLL34" s="5"/>
      <c r="GLM34" s="5"/>
      <c r="GLN34" s="5"/>
      <c r="GLO34" s="5"/>
      <c r="GLP34" s="5"/>
      <c r="GLQ34" s="5"/>
      <c r="GLR34" s="5"/>
      <c r="GLS34" s="5"/>
      <c r="GLT34" s="5"/>
      <c r="GLU34" s="5"/>
      <c r="GLV34" s="5"/>
      <c r="GLW34" s="5"/>
      <c r="GLX34" s="5"/>
      <c r="GLY34" s="5"/>
      <c r="GLZ34" s="5"/>
      <c r="GMA34" s="5"/>
      <c r="GMB34" s="5"/>
      <c r="GMC34" s="5"/>
      <c r="GMD34" s="5"/>
      <c r="GME34" s="5"/>
      <c r="GMF34" s="5"/>
      <c r="GMG34" s="5"/>
      <c r="GMH34" s="5"/>
      <c r="GMI34" s="5"/>
      <c r="GMJ34" s="5"/>
      <c r="GMK34" s="5"/>
      <c r="GML34" s="5"/>
      <c r="GMM34" s="5"/>
      <c r="GMN34" s="5"/>
      <c r="GMO34" s="5"/>
      <c r="GMP34" s="5"/>
      <c r="GMQ34" s="5"/>
      <c r="GMR34" s="5"/>
      <c r="GMS34" s="5"/>
      <c r="GMT34" s="5"/>
      <c r="GMU34" s="5"/>
      <c r="GMV34" s="5"/>
      <c r="GMW34" s="5"/>
      <c r="GMX34" s="5"/>
      <c r="GMY34" s="5"/>
      <c r="GMZ34" s="5"/>
      <c r="GNA34" s="5"/>
      <c r="GNB34" s="5"/>
      <c r="GNC34" s="5"/>
      <c r="GND34" s="5"/>
      <c r="GNE34" s="5"/>
      <c r="GNF34" s="5"/>
      <c r="GNG34" s="5"/>
      <c r="GNH34" s="5"/>
      <c r="GNI34" s="5"/>
      <c r="GNJ34" s="5"/>
      <c r="GNK34" s="5"/>
      <c r="GNL34" s="5"/>
      <c r="GNM34" s="5"/>
      <c r="GNN34" s="5"/>
      <c r="GNO34" s="5"/>
      <c r="GNP34" s="5"/>
      <c r="GNQ34" s="5"/>
      <c r="GNR34" s="5"/>
      <c r="GNS34" s="5"/>
      <c r="GNT34" s="5"/>
      <c r="GNU34" s="5"/>
      <c r="GNV34" s="5"/>
      <c r="GNW34" s="5"/>
      <c r="GNX34" s="5"/>
      <c r="GNY34" s="5"/>
      <c r="GNZ34" s="5"/>
      <c r="GOA34" s="5"/>
      <c r="GOB34" s="5"/>
      <c r="GOC34" s="5"/>
      <c r="GOD34" s="5"/>
      <c r="GOE34" s="5"/>
      <c r="GOF34" s="5"/>
      <c r="GOG34" s="5"/>
      <c r="GOH34" s="5"/>
      <c r="GOI34" s="5"/>
      <c r="GOJ34" s="5"/>
      <c r="GOK34" s="5"/>
      <c r="GOL34" s="5"/>
      <c r="GOM34" s="5"/>
      <c r="GON34" s="5"/>
      <c r="GOO34" s="5"/>
      <c r="GOP34" s="5"/>
      <c r="GOQ34" s="5"/>
      <c r="GOR34" s="5"/>
      <c r="GOS34" s="5"/>
      <c r="GOT34" s="5"/>
      <c r="GOU34" s="5"/>
      <c r="GOV34" s="5"/>
      <c r="GOW34" s="5"/>
      <c r="GOX34" s="5"/>
      <c r="GOY34" s="5"/>
      <c r="GOZ34" s="5"/>
      <c r="GPA34" s="5"/>
      <c r="GPB34" s="5"/>
      <c r="GPC34" s="5"/>
      <c r="GPD34" s="5"/>
      <c r="GPE34" s="5"/>
      <c r="GPF34" s="5"/>
      <c r="GPG34" s="5"/>
      <c r="GPH34" s="5"/>
      <c r="GPI34" s="5"/>
      <c r="GPJ34" s="5"/>
      <c r="GPK34" s="5"/>
      <c r="GPL34" s="5"/>
      <c r="GPM34" s="5"/>
      <c r="GPN34" s="5"/>
      <c r="GPO34" s="5"/>
      <c r="GPP34" s="5"/>
      <c r="GPQ34" s="5"/>
      <c r="GPR34" s="5"/>
      <c r="GPS34" s="5"/>
      <c r="GPT34" s="5"/>
      <c r="GPU34" s="5"/>
      <c r="GPV34" s="5"/>
      <c r="GPW34" s="5"/>
      <c r="GPX34" s="5"/>
      <c r="GPY34" s="5"/>
      <c r="GPZ34" s="5"/>
      <c r="GQA34" s="5"/>
      <c r="GQB34" s="5"/>
      <c r="GQC34" s="5"/>
      <c r="GQD34" s="5"/>
      <c r="GQE34" s="5"/>
      <c r="GQF34" s="5"/>
      <c r="GQG34" s="5"/>
      <c r="GQH34" s="5"/>
      <c r="GQI34" s="5"/>
      <c r="GQJ34" s="5"/>
      <c r="GQK34" s="5"/>
      <c r="GQL34" s="5"/>
      <c r="GQM34" s="5"/>
      <c r="GQN34" s="5"/>
      <c r="GQO34" s="5"/>
      <c r="GQP34" s="5"/>
      <c r="GQQ34" s="5"/>
      <c r="GQR34" s="5"/>
      <c r="GQS34" s="5"/>
      <c r="GQT34" s="5"/>
      <c r="GQU34" s="5"/>
      <c r="GQV34" s="5"/>
      <c r="GQW34" s="5"/>
      <c r="GQX34" s="5"/>
      <c r="GQY34" s="5"/>
      <c r="GQZ34" s="5"/>
      <c r="GRA34" s="5"/>
      <c r="GRB34" s="5"/>
      <c r="GRC34" s="5"/>
      <c r="GRD34" s="5"/>
      <c r="GRE34" s="5"/>
      <c r="GRF34" s="5"/>
      <c r="GRG34" s="5"/>
      <c r="GRH34" s="5"/>
      <c r="GRI34" s="5"/>
      <c r="GRJ34" s="5"/>
      <c r="GRK34" s="5"/>
      <c r="GRL34" s="5"/>
      <c r="GRM34" s="5"/>
      <c r="GRN34" s="5"/>
      <c r="GRO34" s="5"/>
      <c r="GRP34" s="5"/>
      <c r="GRQ34" s="5"/>
      <c r="GRR34" s="5"/>
      <c r="GRS34" s="5"/>
      <c r="GRT34" s="5"/>
      <c r="GRU34" s="5"/>
      <c r="GRV34" s="5"/>
      <c r="GRW34" s="5"/>
      <c r="GRX34" s="5"/>
      <c r="GRY34" s="5"/>
      <c r="GRZ34" s="5"/>
      <c r="GSA34" s="5"/>
      <c r="GSB34" s="5"/>
      <c r="GSC34" s="5"/>
      <c r="GSD34" s="5"/>
      <c r="GSE34" s="5"/>
      <c r="GSF34" s="5"/>
      <c r="GSG34" s="5"/>
      <c r="GSH34" s="5"/>
      <c r="GSI34" s="5"/>
      <c r="GSJ34" s="5"/>
      <c r="GSK34" s="5"/>
      <c r="GSL34" s="5"/>
      <c r="GSM34" s="5"/>
      <c r="GSN34" s="5"/>
      <c r="GSO34" s="5"/>
      <c r="GSP34" s="5"/>
      <c r="GSQ34" s="5"/>
      <c r="GSR34" s="5"/>
      <c r="GSS34" s="5"/>
      <c r="GST34" s="5"/>
      <c r="GSU34" s="5"/>
      <c r="GSV34" s="5"/>
      <c r="GSW34" s="5"/>
      <c r="GSX34" s="5"/>
      <c r="GSY34" s="5"/>
      <c r="GSZ34" s="5"/>
      <c r="GTA34" s="5"/>
      <c r="GTB34" s="5"/>
      <c r="GTC34" s="5"/>
      <c r="GTD34" s="5"/>
      <c r="GTE34" s="5"/>
      <c r="GTF34" s="5"/>
      <c r="GTG34" s="5"/>
      <c r="GTH34" s="5"/>
      <c r="GTI34" s="5"/>
      <c r="GTJ34" s="5"/>
      <c r="GTK34" s="5"/>
      <c r="GTL34" s="5"/>
      <c r="GTM34" s="5"/>
      <c r="GTN34" s="5"/>
      <c r="GTO34" s="5"/>
      <c r="GTP34" s="5"/>
      <c r="GTQ34" s="5"/>
      <c r="GTR34" s="5"/>
      <c r="GTS34" s="5"/>
      <c r="GTT34" s="5"/>
      <c r="GTU34" s="5"/>
      <c r="GTV34" s="5"/>
      <c r="GTW34" s="5"/>
      <c r="GTX34" s="5"/>
      <c r="GTY34" s="5"/>
      <c r="GTZ34" s="5"/>
      <c r="GUA34" s="5"/>
      <c r="GUB34" s="5"/>
      <c r="GUC34" s="5"/>
      <c r="GUD34" s="5"/>
      <c r="GUE34" s="5"/>
      <c r="GUF34" s="5"/>
      <c r="GUG34" s="5"/>
      <c r="GUH34" s="5"/>
      <c r="GUI34" s="5"/>
      <c r="GUJ34" s="5"/>
      <c r="GUK34" s="5"/>
      <c r="GUL34" s="5"/>
      <c r="GUM34" s="5"/>
      <c r="GUN34" s="5"/>
      <c r="GUO34" s="5"/>
      <c r="GUP34" s="5"/>
      <c r="GUQ34" s="5"/>
      <c r="GUR34" s="5"/>
      <c r="GUS34" s="5"/>
      <c r="GUT34" s="5"/>
      <c r="GUU34" s="5"/>
      <c r="GUV34" s="5"/>
      <c r="GUW34" s="5"/>
      <c r="GUX34" s="5"/>
      <c r="GUY34" s="5"/>
      <c r="GUZ34" s="5"/>
      <c r="GVA34" s="5"/>
      <c r="GVB34" s="5"/>
      <c r="GVC34" s="5"/>
      <c r="GVD34" s="5"/>
      <c r="GVE34" s="5"/>
      <c r="GVF34" s="5"/>
      <c r="GVG34" s="5"/>
      <c r="GVH34" s="5"/>
      <c r="GVI34" s="5"/>
      <c r="GVJ34" s="5"/>
      <c r="GVK34" s="5"/>
      <c r="GVL34" s="5"/>
      <c r="GVM34" s="5"/>
      <c r="GVN34" s="5"/>
      <c r="GVO34" s="5"/>
      <c r="GVP34" s="5"/>
      <c r="GVQ34" s="5"/>
      <c r="GVR34" s="5"/>
      <c r="GVS34" s="5"/>
      <c r="GVT34" s="5"/>
      <c r="GVU34" s="5"/>
      <c r="GVV34" s="5"/>
      <c r="GVW34" s="5"/>
      <c r="GVX34" s="5"/>
      <c r="GVY34" s="5"/>
      <c r="GVZ34" s="5"/>
      <c r="GWA34" s="5"/>
      <c r="GWB34" s="5"/>
      <c r="GWC34" s="5"/>
      <c r="GWD34" s="5"/>
      <c r="GWE34" s="5"/>
      <c r="GWF34" s="5"/>
      <c r="GWG34" s="5"/>
      <c r="GWH34" s="5"/>
      <c r="GWI34" s="5"/>
      <c r="GWJ34" s="5"/>
      <c r="GWK34" s="5"/>
      <c r="GWL34" s="5"/>
      <c r="GWM34" s="5"/>
      <c r="GWN34" s="5"/>
      <c r="GWO34" s="5"/>
      <c r="GWP34" s="5"/>
      <c r="GWQ34" s="5"/>
      <c r="GWR34" s="5"/>
      <c r="GWS34" s="5"/>
      <c r="GWT34" s="5"/>
      <c r="GWU34" s="5"/>
      <c r="GWV34" s="5"/>
      <c r="GWW34" s="5"/>
      <c r="GWX34" s="5"/>
      <c r="GWY34" s="5"/>
      <c r="GWZ34" s="5"/>
      <c r="GXA34" s="5"/>
      <c r="GXB34" s="5"/>
      <c r="GXC34" s="5"/>
      <c r="GXD34" s="5"/>
      <c r="GXE34" s="5"/>
      <c r="GXF34" s="5"/>
      <c r="GXG34" s="5"/>
      <c r="GXH34" s="5"/>
      <c r="GXI34" s="5"/>
      <c r="GXJ34" s="5"/>
      <c r="GXK34" s="5"/>
      <c r="GXL34" s="5"/>
      <c r="GXM34" s="5"/>
      <c r="GXN34" s="5"/>
      <c r="GXO34" s="5"/>
      <c r="GXP34" s="5"/>
      <c r="GXQ34" s="5"/>
      <c r="GXR34" s="5"/>
      <c r="GXS34" s="5"/>
      <c r="GXT34" s="5"/>
      <c r="GXU34" s="5"/>
      <c r="GXV34" s="5"/>
      <c r="GXW34" s="5"/>
      <c r="GXX34" s="5"/>
      <c r="GXY34" s="5"/>
      <c r="GXZ34" s="5"/>
      <c r="GYA34" s="5"/>
      <c r="GYB34" s="5"/>
      <c r="GYC34" s="5"/>
      <c r="GYD34" s="5"/>
      <c r="GYE34" s="5"/>
      <c r="GYF34" s="5"/>
      <c r="GYG34" s="5"/>
      <c r="GYH34" s="5"/>
      <c r="GYI34" s="5"/>
      <c r="GYJ34" s="5"/>
      <c r="GYK34" s="5"/>
      <c r="GYL34" s="5"/>
      <c r="GYM34" s="5"/>
      <c r="GYN34" s="5"/>
      <c r="GYO34" s="5"/>
      <c r="GYP34" s="5"/>
      <c r="GYQ34" s="5"/>
      <c r="GYR34" s="5"/>
      <c r="GYS34" s="5"/>
      <c r="GYT34" s="5"/>
      <c r="GYU34" s="5"/>
      <c r="GYV34" s="5"/>
      <c r="GYW34" s="5"/>
      <c r="GYX34" s="5"/>
      <c r="GYY34" s="5"/>
      <c r="GYZ34" s="5"/>
      <c r="GZA34" s="5"/>
      <c r="GZB34" s="5"/>
      <c r="GZC34" s="5"/>
      <c r="GZD34" s="5"/>
      <c r="GZE34" s="5"/>
      <c r="GZF34" s="5"/>
      <c r="GZG34" s="5"/>
      <c r="GZH34" s="5"/>
      <c r="GZI34" s="5"/>
      <c r="GZJ34" s="5"/>
      <c r="GZK34" s="5"/>
      <c r="GZL34" s="5"/>
      <c r="GZM34" s="5"/>
      <c r="GZN34" s="5"/>
      <c r="GZO34" s="5"/>
      <c r="GZP34" s="5"/>
      <c r="GZQ34" s="5"/>
      <c r="GZR34" s="5"/>
      <c r="GZS34" s="5"/>
      <c r="GZT34" s="5"/>
      <c r="GZU34" s="5"/>
      <c r="GZV34" s="5"/>
      <c r="GZW34" s="5"/>
      <c r="GZX34" s="5"/>
      <c r="GZY34" s="5"/>
      <c r="GZZ34" s="5"/>
      <c r="HAA34" s="5"/>
      <c r="HAB34" s="5"/>
      <c r="HAC34" s="5"/>
      <c r="HAD34" s="5"/>
      <c r="HAE34" s="5"/>
      <c r="HAF34" s="5"/>
      <c r="HAG34" s="5"/>
      <c r="HAH34" s="5"/>
      <c r="HAI34" s="5"/>
      <c r="HAJ34" s="5"/>
      <c r="HAK34" s="5"/>
      <c r="HAL34" s="5"/>
      <c r="HAM34" s="5"/>
      <c r="HAN34" s="5"/>
      <c r="HAO34" s="5"/>
      <c r="HAP34" s="5"/>
      <c r="HAQ34" s="5"/>
      <c r="HAR34" s="5"/>
      <c r="HAS34" s="5"/>
      <c r="HAT34" s="5"/>
      <c r="HAU34" s="5"/>
      <c r="HAV34" s="5"/>
      <c r="HAW34" s="5"/>
      <c r="HAX34" s="5"/>
      <c r="HAY34" s="5"/>
      <c r="HAZ34" s="5"/>
      <c r="HBA34" s="5"/>
      <c r="HBB34" s="5"/>
      <c r="HBC34" s="5"/>
      <c r="HBD34" s="5"/>
      <c r="HBE34" s="5"/>
      <c r="HBF34" s="5"/>
      <c r="HBG34" s="5"/>
      <c r="HBH34" s="5"/>
      <c r="HBI34" s="5"/>
      <c r="HBJ34" s="5"/>
      <c r="HBK34" s="5"/>
      <c r="HBL34" s="5"/>
      <c r="HBM34" s="5"/>
      <c r="HBN34" s="5"/>
      <c r="HBO34" s="5"/>
      <c r="HBP34" s="5"/>
      <c r="HBQ34" s="5"/>
      <c r="HBR34" s="5"/>
      <c r="HBS34" s="5"/>
      <c r="HBT34" s="5"/>
      <c r="HBU34" s="5"/>
      <c r="HBV34" s="5"/>
      <c r="HBW34" s="5"/>
      <c r="HBX34" s="5"/>
      <c r="HBY34" s="5"/>
      <c r="HBZ34" s="5"/>
      <c r="HCA34" s="5"/>
      <c r="HCB34" s="5"/>
      <c r="HCC34" s="5"/>
      <c r="HCD34" s="5"/>
      <c r="HCE34" s="5"/>
      <c r="HCF34" s="5"/>
      <c r="HCG34" s="5"/>
      <c r="HCH34" s="5"/>
      <c r="HCI34" s="5"/>
      <c r="HCJ34" s="5"/>
      <c r="HCK34" s="5"/>
      <c r="HCL34" s="5"/>
      <c r="HCM34" s="5"/>
      <c r="HCN34" s="5"/>
      <c r="HCO34" s="5"/>
      <c r="HCP34" s="5"/>
      <c r="HCQ34" s="5"/>
      <c r="HCR34" s="5"/>
      <c r="HCS34" s="5"/>
      <c r="HCT34" s="5"/>
      <c r="HCU34" s="5"/>
      <c r="HCV34" s="5"/>
      <c r="HCW34" s="5"/>
      <c r="HCX34" s="5"/>
      <c r="HCY34" s="5"/>
      <c r="HCZ34" s="5"/>
      <c r="HDA34" s="5"/>
      <c r="HDB34" s="5"/>
      <c r="HDC34" s="5"/>
      <c r="HDD34" s="5"/>
      <c r="HDE34" s="5"/>
      <c r="HDF34" s="5"/>
      <c r="HDG34" s="5"/>
      <c r="HDH34" s="5"/>
      <c r="HDI34" s="5"/>
      <c r="HDJ34" s="5"/>
      <c r="HDK34" s="5"/>
      <c r="HDL34" s="5"/>
      <c r="HDM34" s="5"/>
      <c r="HDN34" s="5"/>
      <c r="HDO34" s="5"/>
      <c r="HDP34" s="5"/>
      <c r="HDQ34" s="5"/>
      <c r="HDR34" s="5"/>
      <c r="HDS34" s="5"/>
      <c r="HDT34" s="5"/>
      <c r="HDU34" s="5"/>
      <c r="HDV34" s="5"/>
      <c r="HDW34" s="5"/>
      <c r="HDX34" s="5"/>
      <c r="HDY34" s="5"/>
      <c r="HDZ34" s="5"/>
      <c r="HEA34" s="5"/>
      <c r="HEB34" s="5"/>
      <c r="HEC34" s="5"/>
      <c r="HED34" s="5"/>
      <c r="HEE34" s="5"/>
      <c r="HEF34" s="5"/>
      <c r="HEG34" s="5"/>
      <c r="HEH34" s="5"/>
      <c r="HEI34" s="5"/>
      <c r="HEJ34" s="5"/>
      <c r="HEK34" s="5"/>
      <c r="HEL34" s="5"/>
      <c r="HEM34" s="5"/>
      <c r="HEN34" s="5"/>
      <c r="HEO34" s="5"/>
      <c r="HEP34" s="5"/>
      <c r="HEQ34" s="5"/>
      <c r="HER34" s="5"/>
      <c r="HES34" s="5"/>
      <c r="HET34" s="5"/>
      <c r="HEU34" s="5"/>
      <c r="HEV34" s="5"/>
      <c r="HEW34" s="5"/>
      <c r="HEX34" s="5"/>
      <c r="HEY34" s="5"/>
      <c r="HEZ34" s="5"/>
      <c r="HFA34" s="5"/>
      <c r="HFB34" s="5"/>
      <c r="HFC34" s="5"/>
      <c r="HFD34" s="5"/>
      <c r="HFE34" s="5"/>
      <c r="HFF34" s="5"/>
      <c r="HFG34" s="5"/>
      <c r="HFH34" s="5"/>
      <c r="HFI34" s="5"/>
      <c r="HFJ34" s="5"/>
      <c r="HFK34" s="5"/>
      <c r="HFL34" s="5"/>
      <c r="HFM34" s="5"/>
      <c r="HFN34" s="5"/>
      <c r="HFO34" s="5"/>
      <c r="HFP34" s="5"/>
      <c r="HFQ34" s="5"/>
      <c r="HFR34" s="5"/>
      <c r="HFS34" s="5"/>
      <c r="HFT34" s="5"/>
      <c r="HFU34" s="5"/>
      <c r="HFV34" s="5"/>
      <c r="HFW34" s="5"/>
      <c r="HFX34" s="5"/>
      <c r="HFY34" s="5"/>
      <c r="HFZ34" s="5"/>
      <c r="HGA34" s="5"/>
      <c r="HGB34" s="5"/>
      <c r="HGC34" s="5"/>
      <c r="HGD34" s="5"/>
      <c r="HGE34" s="5"/>
      <c r="HGF34" s="5"/>
      <c r="HGG34" s="5"/>
      <c r="HGH34" s="5"/>
      <c r="HGI34" s="5"/>
      <c r="HGJ34" s="5"/>
      <c r="HGK34" s="5"/>
      <c r="HGL34" s="5"/>
      <c r="HGM34" s="5"/>
      <c r="HGN34" s="5"/>
      <c r="HGO34" s="5"/>
      <c r="HGP34" s="5"/>
      <c r="HGQ34" s="5"/>
      <c r="HGR34" s="5"/>
      <c r="HGS34" s="5"/>
      <c r="HGT34" s="5"/>
      <c r="HGU34" s="5"/>
      <c r="HGV34" s="5"/>
      <c r="HGW34" s="5"/>
      <c r="HGX34" s="5"/>
      <c r="HGY34" s="5"/>
      <c r="HGZ34" s="5"/>
      <c r="HHA34" s="5"/>
      <c r="HHB34" s="5"/>
      <c r="HHC34" s="5"/>
      <c r="HHD34" s="5"/>
      <c r="HHE34" s="5"/>
      <c r="HHF34" s="5"/>
      <c r="HHG34" s="5"/>
      <c r="HHH34" s="5"/>
      <c r="HHI34" s="5"/>
      <c r="HHJ34" s="5"/>
      <c r="HHK34" s="5"/>
      <c r="HHL34" s="5"/>
      <c r="HHM34" s="5"/>
      <c r="HHN34" s="5"/>
      <c r="HHO34" s="5"/>
      <c r="HHP34" s="5"/>
      <c r="HHQ34" s="5"/>
      <c r="HHR34" s="5"/>
      <c r="HHS34" s="5"/>
      <c r="HHT34" s="5"/>
      <c r="HHU34" s="5"/>
      <c r="HHV34" s="5"/>
      <c r="HHW34" s="5"/>
      <c r="HHX34" s="5"/>
      <c r="HHY34" s="5"/>
      <c r="HHZ34" s="5"/>
      <c r="HIA34" s="5"/>
      <c r="HIB34" s="5"/>
      <c r="HIC34" s="5"/>
      <c r="HID34" s="5"/>
      <c r="HIE34" s="5"/>
      <c r="HIF34" s="5"/>
      <c r="HIG34" s="5"/>
      <c r="HIH34" s="5"/>
      <c r="HII34" s="5"/>
      <c r="HIJ34" s="5"/>
      <c r="HIK34" s="5"/>
      <c r="HIL34" s="5"/>
      <c r="HIM34" s="5"/>
      <c r="HIN34" s="5"/>
      <c r="HIO34" s="5"/>
      <c r="HIP34" s="5"/>
      <c r="HIQ34" s="5"/>
      <c r="HIR34" s="5"/>
      <c r="HIS34" s="5"/>
      <c r="HIT34" s="5"/>
      <c r="HIU34" s="5"/>
      <c r="HIV34" s="5"/>
      <c r="HIW34" s="5"/>
      <c r="HIX34" s="5"/>
      <c r="HIY34" s="5"/>
      <c r="HIZ34" s="5"/>
      <c r="HJA34" s="5"/>
      <c r="HJB34" s="5"/>
      <c r="HJC34" s="5"/>
      <c r="HJD34" s="5"/>
      <c r="HJE34" s="5"/>
      <c r="HJF34" s="5"/>
      <c r="HJG34" s="5"/>
      <c r="HJH34" s="5"/>
      <c r="HJI34" s="5"/>
      <c r="HJJ34" s="5"/>
      <c r="HJK34" s="5"/>
      <c r="HJL34" s="5"/>
      <c r="HJM34" s="5"/>
      <c r="HJN34" s="5"/>
      <c r="HJO34" s="5"/>
      <c r="HJP34" s="5"/>
      <c r="HJQ34" s="5"/>
      <c r="HJR34" s="5"/>
      <c r="HJS34" s="5"/>
      <c r="HJT34" s="5"/>
      <c r="HJU34" s="5"/>
      <c r="HJV34" s="5"/>
      <c r="HJW34" s="5"/>
      <c r="HJX34" s="5"/>
      <c r="HJY34" s="5"/>
      <c r="HJZ34" s="5"/>
      <c r="HKA34" s="5"/>
      <c r="HKB34" s="5"/>
      <c r="HKC34" s="5"/>
      <c r="HKD34" s="5"/>
      <c r="HKE34" s="5"/>
      <c r="HKF34" s="5"/>
      <c r="HKG34" s="5"/>
      <c r="HKH34" s="5"/>
      <c r="HKI34" s="5"/>
      <c r="HKJ34" s="5"/>
      <c r="HKK34" s="5"/>
      <c r="HKL34" s="5"/>
      <c r="HKM34" s="5"/>
      <c r="HKN34" s="5"/>
      <c r="HKO34" s="5"/>
      <c r="HKP34" s="5"/>
      <c r="HKQ34" s="5"/>
      <c r="HKR34" s="5"/>
      <c r="HKS34" s="5"/>
      <c r="HKT34" s="5"/>
      <c r="HKU34" s="5"/>
      <c r="HKV34" s="5"/>
      <c r="HKW34" s="5"/>
      <c r="HKX34" s="5"/>
      <c r="HKY34" s="5"/>
      <c r="HKZ34" s="5"/>
      <c r="HLA34" s="5"/>
      <c r="HLB34" s="5"/>
      <c r="HLC34" s="5"/>
      <c r="HLD34" s="5"/>
      <c r="HLE34" s="5"/>
      <c r="HLF34" s="5"/>
      <c r="HLG34" s="5"/>
      <c r="HLH34" s="5"/>
      <c r="HLI34" s="5"/>
      <c r="HLJ34" s="5"/>
      <c r="HLK34" s="5"/>
      <c r="HLL34" s="5"/>
      <c r="HLM34" s="5"/>
      <c r="HLN34" s="5"/>
      <c r="HLO34" s="5"/>
      <c r="HLP34" s="5"/>
      <c r="HLQ34" s="5"/>
      <c r="HLR34" s="5"/>
      <c r="HLS34" s="5"/>
      <c r="HLT34" s="5"/>
      <c r="HLU34" s="5"/>
      <c r="HLV34" s="5"/>
      <c r="HLW34" s="5"/>
      <c r="HLX34" s="5"/>
      <c r="HLY34" s="5"/>
      <c r="HLZ34" s="5"/>
      <c r="HMA34" s="5"/>
      <c r="HMB34" s="5"/>
      <c r="HMC34" s="5"/>
      <c r="HMD34" s="5"/>
      <c r="HME34" s="5"/>
      <c r="HMF34" s="5"/>
      <c r="HMG34" s="5"/>
      <c r="HMH34" s="5"/>
      <c r="HMI34" s="5"/>
      <c r="HMJ34" s="5"/>
      <c r="HMK34" s="5"/>
      <c r="HML34" s="5"/>
      <c r="HMM34" s="5"/>
      <c r="HMN34" s="5"/>
      <c r="HMO34" s="5"/>
      <c r="HMP34" s="5"/>
      <c r="HMQ34" s="5"/>
      <c r="HMR34" s="5"/>
      <c r="HMS34" s="5"/>
      <c r="HMT34" s="5"/>
      <c r="HMU34" s="5"/>
      <c r="HMV34" s="5"/>
      <c r="HMW34" s="5"/>
      <c r="HMX34" s="5"/>
      <c r="HMY34" s="5"/>
      <c r="HMZ34" s="5"/>
      <c r="HNA34" s="5"/>
      <c r="HNB34" s="5"/>
      <c r="HNC34" s="5"/>
      <c r="HND34" s="5"/>
      <c r="HNE34" s="5"/>
      <c r="HNF34" s="5"/>
      <c r="HNG34" s="5"/>
      <c r="HNH34" s="5"/>
      <c r="HNI34" s="5"/>
      <c r="HNJ34" s="5"/>
      <c r="HNK34" s="5"/>
      <c r="HNL34" s="5"/>
      <c r="HNM34" s="5"/>
      <c r="HNN34" s="5"/>
      <c r="HNO34" s="5"/>
      <c r="HNP34" s="5"/>
      <c r="HNQ34" s="5"/>
      <c r="HNR34" s="5"/>
      <c r="HNS34" s="5"/>
      <c r="HNT34" s="5"/>
      <c r="HNU34" s="5"/>
      <c r="HNV34" s="5"/>
      <c r="HNW34" s="5"/>
      <c r="HNX34" s="5"/>
      <c r="HNY34" s="5"/>
      <c r="HNZ34" s="5"/>
      <c r="HOA34" s="5"/>
      <c r="HOB34" s="5"/>
      <c r="HOC34" s="5"/>
      <c r="HOD34" s="5"/>
      <c r="HOE34" s="5"/>
      <c r="HOF34" s="5"/>
      <c r="HOG34" s="5"/>
      <c r="HOH34" s="5"/>
      <c r="HOI34" s="5"/>
      <c r="HOJ34" s="5"/>
      <c r="HOK34" s="5"/>
      <c r="HOL34" s="5"/>
      <c r="HOM34" s="5"/>
      <c r="HON34" s="5"/>
      <c r="HOO34" s="5"/>
      <c r="HOP34" s="5"/>
      <c r="HOQ34" s="5"/>
      <c r="HOR34" s="5"/>
      <c r="HOS34" s="5"/>
      <c r="HOT34" s="5"/>
      <c r="HOU34" s="5"/>
      <c r="HOV34" s="5"/>
      <c r="HOW34" s="5"/>
      <c r="HOX34" s="5"/>
      <c r="HOY34" s="5"/>
      <c r="HOZ34" s="5"/>
      <c r="HPA34" s="5"/>
      <c r="HPB34" s="5"/>
      <c r="HPC34" s="5"/>
      <c r="HPD34" s="5"/>
      <c r="HPE34" s="5"/>
      <c r="HPF34" s="5"/>
      <c r="HPG34" s="5"/>
      <c r="HPH34" s="5"/>
      <c r="HPI34" s="5"/>
      <c r="HPJ34" s="5"/>
      <c r="HPK34" s="5"/>
      <c r="HPL34" s="5"/>
      <c r="HPM34" s="5"/>
      <c r="HPN34" s="5"/>
      <c r="HPO34" s="5"/>
      <c r="HPP34" s="5"/>
      <c r="HPQ34" s="5"/>
      <c r="HPR34" s="5"/>
      <c r="HPS34" s="5"/>
      <c r="HPT34" s="5"/>
      <c r="HPU34" s="5"/>
      <c r="HPV34" s="5"/>
      <c r="HPW34" s="5"/>
      <c r="HPX34" s="5"/>
      <c r="HPY34" s="5"/>
      <c r="HPZ34" s="5"/>
      <c r="HQA34" s="5"/>
      <c r="HQB34" s="5"/>
      <c r="HQC34" s="5"/>
      <c r="HQD34" s="5"/>
      <c r="HQE34" s="5"/>
      <c r="HQF34" s="5"/>
      <c r="HQG34" s="5"/>
      <c r="HQH34" s="5"/>
      <c r="HQI34" s="5"/>
      <c r="HQJ34" s="5"/>
      <c r="HQK34" s="5"/>
      <c r="HQL34" s="5"/>
      <c r="HQM34" s="5"/>
      <c r="HQN34" s="5"/>
      <c r="HQO34" s="5"/>
      <c r="HQP34" s="5"/>
      <c r="HQQ34" s="5"/>
      <c r="HQR34" s="5"/>
      <c r="HQS34" s="5"/>
      <c r="HQT34" s="5"/>
      <c r="HQU34" s="5"/>
      <c r="HQV34" s="5"/>
      <c r="HQW34" s="5"/>
      <c r="HQX34" s="5"/>
      <c r="HQY34" s="5"/>
      <c r="HQZ34" s="5"/>
      <c r="HRA34" s="5"/>
      <c r="HRB34" s="5"/>
      <c r="HRC34" s="5"/>
      <c r="HRD34" s="5"/>
      <c r="HRE34" s="5"/>
      <c r="HRF34" s="5"/>
      <c r="HRG34" s="5"/>
      <c r="HRH34" s="5"/>
      <c r="HRI34" s="5"/>
      <c r="HRJ34" s="5"/>
      <c r="HRK34" s="5"/>
      <c r="HRL34" s="5"/>
      <c r="HRM34" s="5"/>
      <c r="HRN34" s="5"/>
      <c r="HRO34" s="5"/>
      <c r="HRP34" s="5"/>
      <c r="HRQ34" s="5"/>
      <c r="HRR34" s="5"/>
      <c r="HRS34" s="5"/>
      <c r="HRT34" s="5"/>
      <c r="HRU34" s="5"/>
      <c r="HRV34" s="5"/>
      <c r="HRW34" s="5"/>
      <c r="HRX34" s="5"/>
      <c r="HRY34" s="5"/>
      <c r="HRZ34" s="5"/>
      <c r="HSA34" s="5"/>
      <c r="HSB34" s="5"/>
      <c r="HSC34" s="5"/>
      <c r="HSD34" s="5"/>
      <c r="HSE34" s="5"/>
      <c r="HSF34" s="5"/>
      <c r="HSG34" s="5"/>
      <c r="HSH34" s="5"/>
      <c r="HSI34" s="5"/>
      <c r="HSJ34" s="5"/>
      <c r="HSK34" s="5"/>
      <c r="HSL34" s="5"/>
      <c r="HSM34" s="5"/>
      <c r="HSN34" s="5"/>
      <c r="HSO34" s="5"/>
      <c r="HSP34" s="5"/>
      <c r="HSQ34" s="5"/>
      <c r="HSR34" s="5"/>
      <c r="HSS34" s="5"/>
      <c r="HST34" s="5"/>
      <c r="HSU34" s="5"/>
      <c r="HSV34" s="5"/>
      <c r="HSW34" s="5"/>
      <c r="HSX34" s="5"/>
      <c r="HSY34" s="5"/>
      <c r="HSZ34" s="5"/>
      <c r="HTA34" s="5"/>
      <c r="HTB34" s="5"/>
      <c r="HTC34" s="5"/>
      <c r="HTD34" s="5"/>
      <c r="HTE34" s="5"/>
      <c r="HTF34" s="5"/>
      <c r="HTG34" s="5"/>
      <c r="HTH34" s="5"/>
      <c r="HTI34" s="5"/>
      <c r="HTJ34" s="5"/>
      <c r="HTK34" s="5"/>
      <c r="HTL34" s="5"/>
      <c r="HTM34" s="5"/>
      <c r="HTN34" s="5"/>
      <c r="HTO34" s="5"/>
      <c r="HTP34" s="5"/>
      <c r="HTQ34" s="5"/>
      <c r="HTR34" s="5"/>
      <c r="HTS34" s="5"/>
      <c r="HTT34" s="5"/>
      <c r="HTU34" s="5"/>
      <c r="HTV34" s="5"/>
      <c r="HTW34" s="5"/>
      <c r="HTX34" s="5"/>
      <c r="HTY34" s="5"/>
      <c r="HTZ34" s="5"/>
      <c r="HUA34" s="5"/>
      <c r="HUB34" s="5"/>
      <c r="HUC34" s="5"/>
      <c r="HUD34" s="5"/>
      <c r="HUE34" s="5"/>
      <c r="HUF34" s="5"/>
      <c r="HUG34" s="5"/>
      <c r="HUH34" s="5"/>
      <c r="HUI34" s="5"/>
      <c r="HUJ34" s="5"/>
      <c r="HUK34" s="5"/>
      <c r="HUL34" s="5"/>
      <c r="HUM34" s="5"/>
      <c r="HUN34" s="5"/>
      <c r="HUO34" s="5"/>
      <c r="HUP34" s="5"/>
      <c r="HUQ34" s="5"/>
      <c r="HUR34" s="5"/>
      <c r="HUS34" s="5"/>
      <c r="HUT34" s="5"/>
      <c r="HUU34" s="5"/>
      <c r="HUV34" s="5"/>
      <c r="HUW34" s="5"/>
      <c r="HUX34" s="5"/>
      <c r="HUY34" s="5"/>
      <c r="HUZ34" s="5"/>
      <c r="HVA34" s="5"/>
      <c r="HVB34" s="5"/>
      <c r="HVC34" s="5"/>
      <c r="HVD34" s="5"/>
      <c r="HVE34" s="5"/>
      <c r="HVF34" s="5"/>
      <c r="HVG34" s="5"/>
      <c r="HVH34" s="5"/>
      <c r="HVI34" s="5"/>
      <c r="HVJ34" s="5"/>
      <c r="HVK34" s="5"/>
      <c r="HVL34" s="5"/>
      <c r="HVM34" s="5"/>
      <c r="HVN34" s="5"/>
      <c r="HVO34" s="5"/>
      <c r="HVP34" s="5"/>
      <c r="HVQ34" s="5"/>
      <c r="HVR34" s="5"/>
      <c r="HVS34" s="5"/>
      <c r="HVT34" s="5"/>
      <c r="HVU34" s="5"/>
      <c r="HVV34" s="5"/>
      <c r="HVW34" s="5"/>
      <c r="HVX34" s="5"/>
      <c r="HVY34" s="5"/>
      <c r="HVZ34" s="5"/>
      <c r="HWA34" s="5"/>
      <c r="HWB34" s="5"/>
      <c r="HWC34" s="5"/>
      <c r="HWD34" s="5"/>
      <c r="HWE34" s="5"/>
      <c r="HWF34" s="5"/>
      <c r="HWG34" s="5"/>
      <c r="HWH34" s="5"/>
      <c r="HWI34" s="5"/>
      <c r="HWJ34" s="5"/>
      <c r="HWK34" s="5"/>
      <c r="HWL34" s="5"/>
      <c r="HWM34" s="5"/>
      <c r="HWN34" s="5"/>
      <c r="HWO34" s="5"/>
      <c r="HWP34" s="5"/>
      <c r="HWQ34" s="5"/>
      <c r="HWR34" s="5"/>
      <c r="HWS34" s="5"/>
      <c r="HWT34" s="5"/>
      <c r="HWU34" s="5"/>
      <c r="HWV34" s="5"/>
      <c r="HWW34" s="5"/>
      <c r="HWX34" s="5"/>
      <c r="HWY34" s="5"/>
      <c r="HWZ34" s="5"/>
      <c r="HXA34" s="5"/>
      <c r="HXB34" s="5"/>
      <c r="HXC34" s="5"/>
      <c r="HXD34" s="5"/>
      <c r="HXE34" s="5"/>
      <c r="HXF34" s="5"/>
      <c r="HXG34" s="5"/>
      <c r="HXH34" s="5"/>
      <c r="HXI34" s="5"/>
      <c r="HXJ34" s="5"/>
      <c r="HXK34" s="5"/>
      <c r="HXL34" s="5"/>
      <c r="HXM34" s="5"/>
      <c r="HXN34" s="5"/>
      <c r="HXO34" s="5"/>
      <c r="HXP34" s="5"/>
      <c r="HXQ34" s="5"/>
      <c r="HXR34" s="5"/>
      <c r="HXS34" s="5"/>
      <c r="HXT34" s="5"/>
      <c r="HXU34" s="5"/>
      <c r="HXV34" s="5"/>
      <c r="HXW34" s="5"/>
      <c r="HXX34" s="5"/>
      <c r="HXY34" s="5"/>
      <c r="HXZ34" s="5"/>
      <c r="HYA34" s="5"/>
      <c r="HYB34" s="5"/>
      <c r="HYC34" s="5"/>
      <c r="HYD34" s="5"/>
      <c r="HYE34" s="5"/>
      <c r="HYF34" s="5"/>
      <c r="HYG34" s="5"/>
      <c r="HYH34" s="5"/>
      <c r="HYI34" s="5"/>
      <c r="HYJ34" s="5"/>
      <c r="HYK34" s="5"/>
      <c r="HYL34" s="5"/>
      <c r="HYM34" s="5"/>
      <c r="HYN34" s="5"/>
      <c r="HYO34" s="5"/>
      <c r="HYP34" s="5"/>
      <c r="HYQ34" s="5"/>
      <c r="HYR34" s="5"/>
      <c r="HYS34" s="5"/>
      <c r="HYT34" s="5"/>
      <c r="HYU34" s="5"/>
      <c r="HYV34" s="5"/>
      <c r="HYW34" s="5"/>
      <c r="HYX34" s="5"/>
      <c r="HYY34" s="5"/>
      <c r="HYZ34" s="5"/>
      <c r="HZA34" s="5"/>
      <c r="HZB34" s="5"/>
      <c r="HZC34" s="5"/>
      <c r="HZD34" s="5"/>
      <c r="HZE34" s="5"/>
      <c r="HZF34" s="5"/>
      <c r="HZG34" s="5"/>
      <c r="HZH34" s="5"/>
      <c r="HZI34" s="5"/>
      <c r="HZJ34" s="5"/>
      <c r="HZK34" s="5"/>
      <c r="HZL34" s="5"/>
      <c r="HZM34" s="5"/>
      <c r="HZN34" s="5"/>
      <c r="HZO34" s="5"/>
      <c r="HZP34" s="5"/>
      <c r="HZQ34" s="5"/>
      <c r="HZR34" s="5"/>
      <c r="HZS34" s="5"/>
      <c r="HZT34" s="5"/>
      <c r="HZU34" s="5"/>
      <c r="HZV34" s="5"/>
      <c r="HZW34" s="5"/>
      <c r="HZX34" s="5"/>
      <c r="HZY34" s="5"/>
      <c r="HZZ34" s="5"/>
      <c r="IAA34" s="5"/>
      <c r="IAB34" s="5"/>
      <c r="IAC34" s="5"/>
      <c r="IAD34" s="5"/>
      <c r="IAE34" s="5"/>
      <c r="IAF34" s="5"/>
      <c r="IAG34" s="5"/>
      <c r="IAH34" s="5"/>
      <c r="IAI34" s="5"/>
      <c r="IAJ34" s="5"/>
      <c r="IAK34" s="5"/>
      <c r="IAL34" s="5"/>
      <c r="IAM34" s="5"/>
      <c r="IAN34" s="5"/>
      <c r="IAO34" s="5"/>
      <c r="IAP34" s="5"/>
      <c r="IAQ34" s="5"/>
      <c r="IAR34" s="5"/>
      <c r="IAS34" s="5"/>
      <c r="IAT34" s="5"/>
      <c r="IAU34" s="5"/>
      <c r="IAV34" s="5"/>
      <c r="IAW34" s="5"/>
      <c r="IAX34" s="5"/>
      <c r="IAY34" s="5"/>
      <c r="IAZ34" s="5"/>
      <c r="IBA34" s="5"/>
      <c r="IBB34" s="5"/>
      <c r="IBC34" s="5"/>
      <c r="IBD34" s="5"/>
      <c r="IBE34" s="5"/>
      <c r="IBF34" s="5"/>
      <c r="IBG34" s="5"/>
      <c r="IBH34" s="5"/>
      <c r="IBI34" s="5"/>
      <c r="IBJ34" s="5"/>
      <c r="IBK34" s="5"/>
      <c r="IBL34" s="5"/>
      <c r="IBM34" s="5"/>
      <c r="IBN34" s="5"/>
      <c r="IBO34" s="5"/>
      <c r="IBP34" s="5"/>
      <c r="IBQ34" s="5"/>
      <c r="IBR34" s="5"/>
      <c r="IBS34" s="5"/>
      <c r="IBT34" s="5"/>
      <c r="IBU34" s="5"/>
      <c r="IBV34" s="5"/>
      <c r="IBW34" s="5"/>
      <c r="IBX34" s="5"/>
      <c r="IBY34" s="5"/>
      <c r="IBZ34" s="5"/>
      <c r="ICA34" s="5"/>
      <c r="ICB34" s="5"/>
      <c r="ICC34" s="5"/>
      <c r="ICD34" s="5"/>
      <c r="ICE34" s="5"/>
      <c r="ICF34" s="5"/>
      <c r="ICG34" s="5"/>
      <c r="ICH34" s="5"/>
      <c r="ICI34" s="5"/>
      <c r="ICJ34" s="5"/>
      <c r="ICK34" s="5"/>
      <c r="ICL34" s="5"/>
      <c r="ICM34" s="5"/>
      <c r="ICN34" s="5"/>
      <c r="ICO34" s="5"/>
      <c r="ICP34" s="5"/>
      <c r="ICQ34" s="5"/>
      <c r="ICR34" s="5"/>
      <c r="ICS34" s="5"/>
      <c r="ICT34" s="5"/>
      <c r="ICU34" s="5"/>
      <c r="ICV34" s="5"/>
      <c r="ICW34" s="5"/>
      <c r="ICX34" s="5"/>
      <c r="ICY34" s="5"/>
      <c r="ICZ34" s="5"/>
      <c r="IDA34" s="5"/>
      <c r="IDB34" s="5"/>
      <c r="IDC34" s="5"/>
      <c r="IDD34" s="5"/>
      <c r="IDE34" s="5"/>
      <c r="IDF34" s="5"/>
      <c r="IDG34" s="5"/>
      <c r="IDH34" s="5"/>
      <c r="IDI34" s="5"/>
      <c r="IDJ34" s="5"/>
      <c r="IDK34" s="5"/>
      <c r="IDL34" s="5"/>
      <c r="IDM34" s="5"/>
      <c r="IDN34" s="5"/>
      <c r="IDO34" s="5"/>
      <c r="IDP34" s="5"/>
      <c r="IDQ34" s="5"/>
      <c r="IDR34" s="5"/>
      <c r="IDS34" s="5"/>
      <c r="IDT34" s="5"/>
      <c r="IDU34" s="5"/>
      <c r="IDV34" s="5"/>
      <c r="IDW34" s="5"/>
      <c r="IDX34" s="5"/>
      <c r="IDY34" s="5"/>
      <c r="IDZ34" s="5"/>
      <c r="IEA34" s="5"/>
      <c r="IEB34" s="5"/>
      <c r="IEC34" s="5"/>
      <c r="IED34" s="5"/>
      <c r="IEE34" s="5"/>
      <c r="IEF34" s="5"/>
      <c r="IEG34" s="5"/>
      <c r="IEH34" s="5"/>
      <c r="IEI34" s="5"/>
      <c r="IEJ34" s="5"/>
      <c r="IEK34" s="5"/>
      <c r="IEL34" s="5"/>
      <c r="IEM34" s="5"/>
      <c r="IEN34" s="5"/>
      <c r="IEO34" s="5"/>
      <c r="IEP34" s="5"/>
      <c r="IEQ34" s="5"/>
      <c r="IER34" s="5"/>
      <c r="IES34" s="5"/>
      <c r="IET34" s="5"/>
      <c r="IEU34" s="5"/>
      <c r="IEV34" s="5"/>
      <c r="IEW34" s="5"/>
      <c r="IEX34" s="5"/>
      <c r="IEY34" s="5"/>
      <c r="IEZ34" s="5"/>
      <c r="IFA34" s="5"/>
      <c r="IFB34" s="5"/>
      <c r="IFC34" s="5"/>
      <c r="IFD34" s="5"/>
      <c r="IFE34" s="5"/>
      <c r="IFF34" s="5"/>
      <c r="IFG34" s="5"/>
      <c r="IFH34" s="5"/>
      <c r="IFI34" s="5"/>
      <c r="IFJ34" s="5"/>
      <c r="IFK34" s="5"/>
      <c r="IFL34" s="5"/>
      <c r="IFM34" s="5"/>
      <c r="IFN34" s="5"/>
      <c r="IFO34" s="5"/>
      <c r="IFP34" s="5"/>
      <c r="IFQ34" s="5"/>
      <c r="IFR34" s="5"/>
      <c r="IFS34" s="5"/>
      <c r="IFT34" s="5"/>
      <c r="IFU34" s="5"/>
      <c r="IFV34" s="5"/>
      <c r="IFW34" s="5"/>
      <c r="IFX34" s="5"/>
      <c r="IFY34" s="5"/>
      <c r="IFZ34" s="5"/>
      <c r="IGA34" s="5"/>
      <c r="IGB34" s="5"/>
      <c r="IGC34" s="5"/>
      <c r="IGD34" s="5"/>
      <c r="IGE34" s="5"/>
      <c r="IGF34" s="5"/>
      <c r="IGG34" s="5"/>
      <c r="IGH34" s="5"/>
      <c r="IGI34" s="5"/>
      <c r="IGJ34" s="5"/>
      <c r="IGK34" s="5"/>
      <c r="IGL34" s="5"/>
      <c r="IGM34" s="5"/>
      <c r="IGN34" s="5"/>
      <c r="IGO34" s="5"/>
      <c r="IGP34" s="5"/>
      <c r="IGQ34" s="5"/>
      <c r="IGR34" s="5"/>
      <c r="IGS34" s="5"/>
      <c r="IGT34" s="5"/>
      <c r="IGU34" s="5"/>
      <c r="IGV34" s="5"/>
      <c r="IGW34" s="5"/>
      <c r="IGX34" s="5"/>
      <c r="IGY34" s="5"/>
      <c r="IGZ34" s="5"/>
      <c r="IHA34" s="5"/>
      <c r="IHB34" s="5"/>
      <c r="IHC34" s="5"/>
      <c r="IHD34" s="5"/>
      <c r="IHE34" s="5"/>
      <c r="IHF34" s="5"/>
      <c r="IHG34" s="5"/>
      <c r="IHH34" s="5"/>
      <c r="IHI34" s="5"/>
      <c r="IHJ34" s="5"/>
      <c r="IHK34" s="5"/>
      <c r="IHL34" s="5"/>
      <c r="IHM34" s="5"/>
      <c r="IHN34" s="5"/>
      <c r="IHO34" s="5"/>
      <c r="IHP34" s="5"/>
      <c r="IHQ34" s="5"/>
      <c r="IHR34" s="5"/>
      <c r="IHS34" s="5"/>
      <c r="IHT34" s="5"/>
      <c r="IHU34" s="5"/>
      <c r="IHV34" s="5"/>
      <c r="IHW34" s="5"/>
      <c r="IHX34" s="5"/>
      <c r="IHY34" s="5"/>
      <c r="IHZ34" s="5"/>
      <c r="IIA34" s="5"/>
      <c r="IIB34" s="5"/>
      <c r="IIC34" s="5"/>
      <c r="IID34" s="5"/>
      <c r="IIE34" s="5"/>
      <c r="IIF34" s="5"/>
      <c r="IIG34" s="5"/>
      <c r="IIH34" s="5"/>
      <c r="III34" s="5"/>
      <c r="IIJ34" s="5"/>
      <c r="IIK34" s="5"/>
      <c r="IIL34" s="5"/>
      <c r="IIM34" s="5"/>
      <c r="IIN34" s="5"/>
      <c r="IIO34" s="5"/>
      <c r="IIP34" s="5"/>
      <c r="IIQ34" s="5"/>
      <c r="IIR34" s="5"/>
      <c r="IIS34" s="5"/>
      <c r="IIT34" s="5"/>
      <c r="IIU34" s="5"/>
      <c r="IIV34" s="5"/>
      <c r="IIW34" s="5"/>
      <c r="IIX34" s="5"/>
      <c r="IIY34" s="5"/>
      <c r="IIZ34" s="5"/>
      <c r="IJA34" s="5"/>
      <c r="IJB34" s="5"/>
      <c r="IJC34" s="5"/>
      <c r="IJD34" s="5"/>
      <c r="IJE34" s="5"/>
      <c r="IJF34" s="5"/>
      <c r="IJG34" s="5"/>
      <c r="IJH34" s="5"/>
      <c r="IJI34" s="5"/>
      <c r="IJJ34" s="5"/>
      <c r="IJK34" s="5"/>
      <c r="IJL34" s="5"/>
      <c r="IJM34" s="5"/>
      <c r="IJN34" s="5"/>
      <c r="IJO34" s="5"/>
      <c r="IJP34" s="5"/>
      <c r="IJQ34" s="5"/>
      <c r="IJR34" s="5"/>
      <c r="IJS34" s="5"/>
      <c r="IJT34" s="5"/>
      <c r="IJU34" s="5"/>
      <c r="IJV34" s="5"/>
      <c r="IJW34" s="5"/>
      <c r="IJX34" s="5"/>
      <c r="IJY34" s="5"/>
      <c r="IJZ34" s="5"/>
      <c r="IKA34" s="5"/>
      <c r="IKB34" s="5"/>
      <c r="IKC34" s="5"/>
      <c r="IKD34" s="5"/>
      <c r="IKE34" s="5"/>
      <c r="IKF34" s="5"/>
      <c r="IKG34" s="5"/>
      <c r="IKH34" s="5"/>
      <c r="IKI34" s="5"/>
      <c r="IKJ34" s="5"/>
      <c r="IKK34" s="5"/>
      <c r="IKL34" s="5"/>
      <c r="IKM34" s="5"/>
      <c r="IKN34" s="5"/>
      <c r="IKO34" s="5"/>
      <c r="IKP34" s="5"/>
      <c r="IKQ34" s="5"/>
      <c r="IKR34" s="5"/>
      <c r="IKS34" s="5"/>
      <c r="IKT34" s="5"/>
      <c r="IKU34" s="5"/>
      <c r="IKV34" s="5"/>
      <c r="IKW34" s="5"/>
      <c r="IKX34" s="5"/>
      <c r="IKY34" s="5"/>
      <c r="IKZ34" s="5"/>
      <c r="ILA34" s="5"/>
      <c r="ILB34" s="5"/>
      <c r="ILC34" s="5"/>
      <c r="ILD34" s="5"/>
      <c r="ILE34" s="5"/>
      <c r="ILF34" s="5"/>
      <c r="ILG34" s="5"/>
      <c r="ILH34" s="5"/>
      <c r="ILI34" s="5"/>
      <c r="ILJ34" s="5"/>
      <c r="ILK34" s="5"/>
      <c r="ILL34" s="5"/>
      <c r="ILM34" s="5"/>
      <c r="ILN34" s="5"/>
      <c r="ILO34" s="5"/>
      <c r="ILP34" s="5"/>
      <c r="ILQ34" s="5"/>
      <c r="ILR34" s="5"/>
      <c r="ILS34" s="5"/>
      <c r="ILT34" s="5"/>
      <c r="ILU34" s="5"/>
      <c r="ILV34" s="5"/>
      <c r="ILW34" s="5"/>
      <c r="ILX34" s="5"/>
      <c r="ILY34" s="5"/>
      <c r="ILZ34" s="5"/>
      <c r="IMA34" s="5"/>
      <c r="IMB34" s="5"/>
      <c r="IMC34" s="5"/>
      <c r="IMD34" s="5"/>
      <c r="IME34" s="5"/>
      <c r="IMF34" s="5"/>
      <c r="IMG34" s="5"/>
      <c r="IMH34" s="5"/>
      <c r="IMI34" s="5"/>
      <c r="IMJ34" s="5"/>
      <c r="IMK34" s="5"/>
      <c r="IML34" s="5"/>
      <c r="IMM34" s="5"/>
      <c r="IMN34" s="5"/>
      <c r="IMO34" s="5"/>
      <c r="IMP34" s="5"/>
      <c r="IMQ34" s="5"/>
      <c r="IMR34" s="5"/>
      <c r="IMS34" s="5"/>
      <c r="IMT34" s="5"/>
      <c r="IMU34" s="5"/>
      <c r="IMV34" s="5"/>
      <c r="IMW34" s="5"/>
      <c r="IMX34" s="5"/>
      <c r="IMY34" s="5"/>
      <c r="IMZ34" s="5"/>
      <c r="INA34" s="5"/>
      <c r="INB34" s="5"/>
      <c r="INC34" s="5"/>
      <c r="IND34" s="5"/>
      <c r="INE34" s="5"/>
      <c r="INF34" s="5"/>
      <c r="ING34" s="5"/>
      <c r="INH34" s="5"/>
      <c r="INI34" s="5"/>
      <c r="INJ34" s="5"/>
      <c r="INK34" s="5"/>
      <c r="INL34" s="5"/>
      <c r="INM34" s="5"/>
      <c r="INN34" s="5"/>
      <c r="INO34" s="5"/>
      <c r="INP34" s="5"/>
      <c r="INQ34" s="5"/>
      <c r="INR34" s="5"/>
      <c r="INS34" s="5"/>
      <c r="INT34" s="5"/>
      <c r="INU34" s="5"/>
      <c r="INV34" s="5"/>
      <c r="INW34" s="5"/>
      <c r="INX34" s="5"/>
      <c r="INY34" s="5"/>
      <c r="INZ34" s="5"/>
      <c r="IOA34" s="5"/>
      <c r="IOB34" s="5"/>
      <c r="IOC34" s="5"/>
      <c r="IOD34" s="5"/>
      <c r="IOE34" s="5"/>
      <c r="IOF34" s="5"/>
      <c r="IOG34" s="5"/>
      <c r="IOH34" s="5"/>
      <c r="IOI34" s="5"/>
      <c r="IOJ34" s="5"/>
      <c r="IOK34" s="5"/>
      <c r="IOL34" s="5"/>
      <c r="IOM34" s="5"/>
      <c r="ION34" s="5"/>
      <c r="IOO34" s="5"/>
      <c r="IOP34" s="5"/>
      <c r="IOQ34" s="5"/>
      <c r="IOR34" s="5"/>
      <c r="IOS34" s="5"/>
      <c r="IOT34" s="5"/>
      <c r="IOU34" s="5"/>
      <c r="IOV34" s="5"/>
      <c r="IOW34" s="5"/>
      <c r="IOX34" s="5"/>
      <c r="IOY34" s="5"/>
      <c r="IOZ34" s="5"/>
      <c r="IPA34" s="5"/>
      <c r="IPB34" s="5"/>
      <c r="IPC34" s="5"/>
      <c r="IPD34" s="5"/>
      <c r="IPE34" s="5"/>
      <c r="IPF34" s="5"/>
      <c r="IPG34" s="5"/>
      <c r="IPH34" s="5"/>
      <c r="IPI34" s="5"/>
      <c r="IPJ34" s="5"/>
      <c r="IPK34" s="5"/>
      <c r="IPL34" s="5"/>
      <c r="IPM34" s="5"/>
      <c r="IPN34" s="5"/>
      <c r="IPO34" s="5"/>
      <c r="IPP34" s="5"/>
      <c r="IPQ34" s="5"/>
      <c r="IPR34" s="5"/>
      <c r="IPS34" s="5"/>
      <c r="IPT34" s="5"/>
      <c r="IPU34" s="5"/>
      <c r="IPV34" s="5"/>
      <c r="IPW34" s="5"/>
      <c r="IPX34" s="5"/>
      <c r="IPY34" s="5"/>
      <c r="IPZ34" s="5"/>
      <c r="IQA34" s="5"/>
      <c r="IQB34" s="5"/>
      <c r="IQC34" s="5"/>
      <c r="IQD34" s="5"/>
      <c r="IQE34" s="5"/>
      <c r="IQF34" s="5"/>
      <c r="IQG34" s="5"/>
      <c r="IQH34" s="5"/>
      <c r="IQI34" s="5"/>
      <c r="IQJ34" s="5"/>
      <c r="IQK34" s="5"/>
      <c r="IQL34" s="5"/>
      <c r="IQM34" s="5"/>
      <c r="IQN34" s="5"/>
      <c r="IQO34" s="5"/>
      <c r="IQP34" s="5"/>
      <c r="IQQ34" s="5"/>
      <c r="IQR34" s="5"/>
      <c r="IQS34" s="5"/>
      <c r="IQT34" s="5"/>
      <c r="IQU34" s="5"/>
      <c r="IQV34" s="5"/>
      <c r="IQW34" s="5"/>
      <c r="IQX34" s="5"/>
      <c r="IQY34" s="5"/>
      <c r="IQZ34" s="5"/>
      <c r="IRA34" s="5"/>
      <c r="IRB34" s="5"/>
      <c r="IRC34" s="5"/>
      <c r="IRD34" s="5"/>
      <c r="IRE34" s="5"/>
      <c r="IRF34" s="5"/>
      <c r="IRG34" s="5"/>
      <c r="IRH34" s="5"/>
      <c r="IRI34" s="5"/>
      <c r="IRJ34" s="5"/>
      <c r="IRK34" s="5"/>
      <c r="IRL34" s="5"/>
      <c r="IRM34" s="5"/>
      <c r="IRN34" s="5"/>
      <c r="IRO34" s="5"/>
      <c r="IRP34" s="5"/>
      <c r="IRQ34" s="5"/>
      <c r="IRR34" s="5"/>
      <c r="IRS34" s="5"/>
      <c r="IRT34" s="5"/>
      <c r="IRU34" s="5"/>
      <c r="IRV34" s="5"/>
      <c r="IRW34" s="5"/>
      <c r="IRX34" s="5"/>
      <c r="IRY34" s="5"/>
      <c r="IRZ34" s="5"/>
      <c r="ISA34" s="5"/>
      <c r="ISB34" s="5"/>
      <c r="ISC34" s="5"/>
      <c r="ISD34" s="5"/>
      <c r="ISE34" s="5"/>
      <c r="ISF34" s="5"/>
      <c r="ISG34" s="5"/>
      <c r="ISH34" s="5"/>
      <c r="ISI34" s="5"/>
      <c r="ISJ34" s="5"/>
      <c r="ISK34" s="5"/>
      <c r="ISL34" s="5"/>
      <c r="ISM34" s="5"/>
      <c r="ISN34" s="5"/>
      <c r="ISO34" s="5"/>
      <c r="ISP34" s="5"/>
      <c r="ISQ34" s="5"/>
      <c r="ISR34" s="5"/>
      <c r="ISS34" s="5"/>
      <c r="IST34" s="5"/>
      <c r="ISU34" s="5"/>
      <c r="ISV34" s="5"/>
      <c r="ISW34" s="5"/>
      <c r="ISX34" s="5"/>
      <c r="ISY34" s="5"/>
      <c r="ISZ34" s="5"/>
      <c r="ITA34" s="5"/>
      <c r="ITB34" s="5"/>
      <c r="ITC34" s="5"/>
      <c r="ITD34" s="5"/>
      <c r="ITE34" s="5"/>
      <c r="ITF34" s="5"/>
      <c r="ITG34" s="5"/>
      <c r="ITH34" s="5"/>
      <c r="ITI34" s="5"/>
      <c r="ITJ34" s="5"/>
      <c r="ITK34" s="5"/>
      <c r="ITL34" s="5"/>
      <c r="ITM34" s="5"/>
      <c r="ITN34" s="5"/>
      <c r="ITO34" s="5"/>
      <c r="ITP34" s="5"/>
      <c r="ITQ34" s="5"/>
      <c r="ITR34" s="5"/>
      <c r="ITS34" s="5"/>
      <c r="ITT34" s="5"/>
      <c r="ITU34" s="5"/>
      <c r="ITV34" s="5"/>
      <c r="ITW34" s="5"/>
      <c r="ITX34" s="5"/>
      <c r="ITY34" s="5"/>
      <c r="ITZ34" s="5"/>
      <c r="IUA34" s="5"/>
      <c r="IUB34" s="5"/>
      <c r="IUC34" s="5"/>
      <c r="IUD34" s="5"/>
      <c r="IUE34" s="5"/>
      <c r="IUF34" s="5"/>
      <c r="IUG34" s="5"/>
      <c r="IUH34" s="5"/>
      <c r="IUI34" s="5"/>
      <c r="IUJ34" s="5"/>
      <c r="IUK34" s="5"/>
      <c r="IUL34" s="5"/>
      <c r="IUM34" s="5"/>
      <c r="IUN34" s="5"/>
      <c r="IUO34" s="5"/>
      <c r="IUP34" s="5"/>
      <c r="IUQ34" s="5"/>
      <c r="IUR34" s="5"/>
      <c r="IUS34" s="5"/>
      <c r="IUT34" s="5"/>
      <c r="IUU34" s="5"/>
      <c r="IUV34" s="5"/>
      <c r="IUW34" s="5"/>
      <c r="IUX34" s="5"/>
      <c r="IUY34" s="5"/>
      <c r="IUZ34" s="5"/>
      <c r="IVA34" s="5"/>
      <c r="IVB34" s="5"/>
      <c r="IVC34" s="5"/>
      <c r="IVD34" s="5"/>
      <c r="IVE34" s="5"/>
      <c r="IVF34" s="5"/>
      <c r="IVG34" s="5"/>
      <c r="IVH34" s="5"/>
      <c r="IVI34" s="5"/>
      <c r="IVJ34" s="5"/>
      <c r="IVK34" s="5"/>
      <c r="IVL34" s="5"/>
      <c r="IVM34" s="5"/>
      <c r="IVN34" s="5"/>
      <c r="IVO34" s="5"/>
      <c r="IVP34" s="5"/>
      <c r="IVQ34" s="5"/>
      <c r="IVR34" s="5"/>
      <c r="IVS34" s="5"/>
      <c r="IVT34" s="5"/>
      <c r="IVU34" s="5"/>
      <c r="IVV34" s="5"/>
      <c r="IVW34" s="5"/>
      <c r="IVX34" s="5"/>
      <c r="IVY34" s="5"/>
      <c r="IVZ34" s="5"/>
      <c r="IWA34" s="5"/>
      <c r="IWB34" s="5"/>
      <c r="IWC34" s="5"/>
      <c r="IWD34" s="5"/>
      <c r="IWE34" s="5"/>
      <c r="IWF34" s="5"/>
      <c r="IWG34" s="5"/>
      <c r="IWH34" s="5"/>
      <c r="IWI34" s="5"/>
      <c r="IWJ34" s="5"/>
      <c r="IWK34" s="5"/>
      <c r="IWL34" s="5"/>
      <c r="IWM34" s="5"/>
      <c r="IWN34" s="5"/>
      <c r="IWO34" s="5"/>
      <c r="IWP34" s="5"/>
      <c r="IWQ34" s="5"/>
      <c r="IWR34" s="5"/>
      <c r="IWS34" s="5"/>
      <c r="IWT34" s="5"/>
      <c r="IWU34" s="5"/>
      <c r="IWV34" s="5"/>
      <c r="IWW34" s="5"/>
      <c r="IWX34" s="5"/>
      <c r="IWY34" s="5"/>
      <c r="IWZ34" s="5"/>
      <c r="IXA34" s="5"/>
      <c r="IXB34" s="5"/>
      <c r="IXC34" s="5"/>
      <c r="IXD34" s="5"/>
      <c r="IXE34" s="5"/>
      <c r="IXF34" s="5"/>
      <c r="IXG34" s="5"/>
      <c r="IXH34" s="5"/>
      <c r="IXI34" s="5"/>
      <c r="IXJ34" s="5"/>
      <c r="IXK34" s="5"/>
      <c r="IXL34" s="5"/>
      <c r="IXM34" s="5"/>
      <c r="IXN34" s="5"/>
      <c r="IXO34" s="5"/>
      <c r="IXP34" s="5"/>
      <c r="IXQ34" s="5"/>
      <c r="IXR34" s="5"/>
      <c r="IXS34" s="5"/>
      <c r="IXT34" s="5"/>
      <c r="IXU34" s="5"/>
      <c r="IXV34" s="5"/>
      <c r="IXW34" s="5"/>
      <c r="IXX34" s="5"/>
      <c r="IXY34" s="5"/>
      <c r="IXZ34" s="5"/>
      <c r="IYA34" s="5"/>
      <c r="IYB34" s="5"/>
      <c r="IYC34" s="5"/>
      <c r="IYD34" s="5"/>
      <c r="IYE34" s="5"/>
      <c r="IYF34" s="5"/>
      <c r="IYG34" s="5"/>
      <c r="IYH34" s="5"/>
      <c r="IYI34" s="5"/>
      <c r="IYJ34" s="5"/>
      <c r="IYK34" s="5"/>
      <c r="IYL34" s="5"/>
      <c r="IYM34" s="5"/>
      <c r="IYN34" s="5"/>
      <c r="IYO34" s="5"/>
      <c r="IYP34" s="5"/>
      <c r="IYQ34" s="5"/>
      <c r="IYR34" s="5"/>
      <c r="IYS34" s="5"/>
      <c r="IYT34" s="5"/>
      <c r="IYU34" s="5"/>
      <c r="IYV34" s="5"/>
      <c r="IYW34" s="5"/>
      <c r="IYX34" s="5"/>
      <c r="IYY34" s="5"/>
      <c r="IYZ34" s="5"/>
      <c r="IZA34" s="5"/>
      <c r="IZB34" s="5"/>
      <c r="IZC34" s="5"/>
      <c r="IZD34" s="5"/>
      <c r="IZE34" s="5"/>
      <c r="IZF34" s="5"/>
      <c r="IZG34" s="5"/>
      <c r="IZH34" s="5"/>
      <c r="IZI34" s="5"/>
      <c r="IZJ34" s="5"/>
      <c r="IZK34" s="5"/>
      <c r="IZL34" s="5"/>
      <c r="IZM34" s="5"/>
      <c r="IZN34" s="5"/>
      <c r="IZO34" s="5"/>
      <c r="IZP34" s="5"/>
      <c r="IZQ34" s="5"/>
      <c r="IZR34" s="5"/>
      <c r="IZS34" s="5"/>
      <c r="IZT34" s="5"/>
      <c r="IZU34" s="5"/>
      <c r="IZV34" s="5"/>
      <c r="IZW34" s="5"/>
      <c r="IZX34" s="5"/>
      <c r="IZY34" s="5"/>
      <c r="IZZ34" s="5"/>
      <c r="JAA34" s="5"/>
      <c r="JAB34" s="5"/>
      <c r="JAC34" s="5"/>
      <c r="JAD34" s="5"/>
      <c r="JAE34" s="5"/>
      <c r="JAF34" s="5"/>
      <c r="JAG34" s="5"/>
      <c r="JAH34" s="5"/>
      <c r="JAI34" s="5"/>
      <c r="JAJ34" s="5"/>
      <c r="JAK34" s="5"/>
      <c r="JAL34" s="5"/>
      <c r="JAM34" s="5"/>
      <c r="JAN34" s="5"/>
      <c r="JAO34" s="5"/>
      <c r="JAP34" s="5"/>
      <c r="JAQ34" s="5"/>
      <c r="JAR34" s="5"/>
      <c r="JAS34" s="5"/>
      <c r="JAT34" s="5"/>
      <c r="JAU34" s="5"/>
      <c r="JAV34" s="5"/>
      <c r="JAW34" s="5"/>
      <c r="JAX34" s="5"/>
      <c r="JAY34" s="5"/>
      <c r="JAZ34" s="5"/>
      <c r="JBA34" s="5"/>
      <c r="JBB34" s="5"/>
      <c r="JBC34" s="5"/>
      <c r="JBD34" s="5"/>
      <c r="JBE34" s="5"/>
      <c r="JBF34" s="5"/>
      <c r="JBG34" s="5"/>
      <c r="JBH34" s="5"/>
      <c r="JBI34" s="5"/>
      <c r="JBJ34" s="5"/>
      <c r="JBK34" s="5"/>
      <c r="JBL34" s="5"/>
      <c r="JBM34" s="5"/>
      <c r="JBN34" s="5"/>
      <c r="JBO34" s="5"/>
      <c r="JBP34" s="5"/>
      <c r="JBQ34" s="5"/>
      <c r="JBR34" s="5"/>
      <c r="JBS34" s="5"/>
      <c r="JBT34" s="5"/>
      <c r="JBU34" s="5"/>
      <c r="JBV34" s="5"/>
      <c r="JBW34" s="5"/>
      <c r="JBX34" s="5"/>
      <c r="JBY34" s="5"/>
      <c r="JBZ34" s="5"/>
      <c r="JCA34" s="5"/>
      <c r="JCB34" s="5"/>
      <c r="JCC34" s="5"/>
      <c r="JCD34" s="5"/>
      <c r="JCE34" s="5"/>
      <c r="JCF34" s="5"/>
      <c r="JCG34" s="5"/>
      <c r="JCH34" s="5"/>
      <c r="JCI34" s="5"/>
      <c r="JCJ34" s="5"/>
      <c r="JCK34" s="5"/>
      <c r="JCL34" s="5"/>
      <c r="JCM34" s="5"/>
      <c r="JCN34" s="5"/>
      <c r="JCO34" s="5"/>
      <c r="JCP34" s="5"/>
      <c r="JCQ34" s="5"/>
      <c r="JCR34" s="5"/>
      <c r="JCS34" s="5"/>
      <c r="JCT34" s="5"/>
      <c r="JCU34" s="5"/>
      <c r="JCV34" s="5"/>
      <c r="JCW34" s="5"/>
      <c r="JCX34" s="5"/>
      <c r="JCY34" s="5"/>
      <c r="JCZ34" s="5"/>
      <c r="JDA34" s="5"/>
      <c r="JDB34" s="5"/>
      <c r="JDC34" s="5"/>
      <c r="JDD34" s="5"/>
      <c r="JDE34" s="5"/>
      <c r="JDF34" s="5"/>
      <c r="JDG34" s="5"/>
      <c r="JDH34" s="5"/>
      <c r="JDI34" s="5"/>
      <c r="JDJ34" s="5"/>
      <c r="JDK34" s="5"/>
      <c r="JDL34" s="5"/>
      <c r="JDM34" s="5"/>
      <c r="JDN34" s="5"/>
      <c r="JDO34" s="5"/>
      <c r="JDP34" s="5"/>
      <c r="JDQ34" s="5"/>
      <c r="JDR34" s="5"/>
      <c r="JDS34" s="5"/>
      <c r="JDT34" s="5"/>
      <c r="JDU34" s="5"/>
      <c r="JDV34" s="5"/>
      <c r="JDW34" s="5"/>
      <c r="JDX34" s="5"/>
      <c r="JDY34" s="5"/>
      <c r="JDZ34" s="5"/>
      <c r="JEA34" s="5"/>
      <c r="JEB34" s="5"/>
      <c r="JEC34" s="5"/>
      <c r="JED34" s="5"/>
      <c r="JEE34" s="5"/>
      <c r="JEF34" s="5"/>
      <c r="JEG34" s="5"/>
      <c r="JEH34" s="5"/>
      <c r="JEI34" s="5"/>
      <c r="JEJ34" s="5"/>
      <c r="JEK34" s="5"/>
      <c r="JEL34" s="5"/>
      <c r="JEM34" s="5"/>
      <c r="JEN34" s="5"/>
      <c r="JEO34" s="5"/>
      <c r="JEP34" s="5"/>
      <c r="JEQ34" s="5"/>
      <c r="JER34" s="5"/>
      <c r="JES34" s="5"/>
      <c r="JET34" s="5"/>
      <c r="JEU34" s="5"/>
      <c r="JEV34" s="5"/>
      <c r="JEW34" s="5"/>
      <c r="JEX34" s="5"/>
      <c r="JEY34" s="5"/>
      <c r="JEZ34" s="5"/>
      <c r="JFA34" s="5"/>
      <c r="JFB34" s="5"/>
      <c r="JFC34" s="5"/>
      <c r="JFD34" s="5"/>
      <c r="JFE34" s="5"/>
      <c r="JFF34" s="5"/>
      <c r="JFG34" s="5"/>
      <c r="JFH34" s="5"/>
      <c r="JFI34" s="5"/>
      <c r="JFJ34" s="5"/>
      <c r="JFK34" s="5"/>
      <c r="JFL34" s="5"/>
      <c r="JFM34" s="5"/>
      <c r="JFN34" s="5"/>
      <c r="JFO34" s="5"/>
      <c r="JFP34" s="5"/>
      <c r="JFQ34" s="5"/>
      <c r="JFR34" s="5"/>
      <c r="JFS34" s="5"/>
      <c r="JFT34" s="5"/>
      <c r="JFU34" s="5"/>
      <c r="JFV34" s="5"/>
      <c r="JFW34" s="5"/>
      <c r="JFX34" s="5"/>
      <c r="JFY34" s="5"/>
      <c r="JFZ34" s="5"/>
      <c r="JGA34" s="5"/>
      <c r="JGB34" s="5"/>
      <c r="JGC34" s="5"/>
      <c r="JGD34" s="5"/>
      <c r="JGE34" s="5"/>
      <c r="JGF34" s="5"/>
      <c r="JGG34" s="5"/>
      <c r="JGH34" s="5"/>
      <c r="JGI34" s="5"/>
      <c r="JGJ34" s="5"/>
      <c r="JGK34" s="5"/>
      <c r="JGL34" s="5"/>
      <c r="JGM34" s="5"/>
      <c r="JGN34" s="5"/>
      <c r="JGO34" s="5"/>
      <c r="JGP34" s="5"/>
      <c r="JGQ34" s="5"/>
      <c r="JGR34" s="5"/>
      <c r="JGS34" s="5"/>
      <c r="JGT34" s="5"/>
      <c r="JGU34" s="5"/>
      <c r="JGV34" s="5"/>
      <c r="JGW34" s="5"/>
      <c r="JGX34" s="5"/>
      <c r="JGY34" s="5"/>
      <c r="JGZ34" s="5"/>
      <c r="JHA34" s="5"/>
      <c r="JHB34" s="5"/>
      <c r="JHC34" s="5"/>
      <c r="JHD34" s="5"/>
      <c r="JHE34" s="5"/>
      <c r="JHF34" s="5"/>
      <c r="JHG34" s="5"/>
      <c r="JHH34" s="5"/>
      <c r="JHI34" s="5"/>
      <c r="JHJ34" s="5"/>
      <c r="JHK34" s="5"/>
      <c r="JHL34" s="5"/>
      <c r="JHM34" s="5"/>
      <c r="JHN34" s="5"/>
      <c r="JHO34" s="5"/>
      <c r="JHP34" s="5"/>
      <c r="JHQ34" s="5"/>
      <c r="JHR34" s="5"/>
      <c r="JHS34" s="5"/>
      <c r="JHT34" s="5"/>
      <c r="JHU34" s="5"/>
      <c r="JHV34" s="5"/>
      <c r="JHW34" s="5"/>
      <c r="JHX34" s="5"/>
      <c r="JHY34" s="5"/>
      <c r="JHZ34" s="5"/>
      <c r="JIA34" s="5"/>
      <c r="JIB34" s="5"/>
      <c r="JIC34" s="5"/>
      <c r="JID34" s="5"/>
      <c r="JIE34" s="5"/>
      <c r="JIF34" s="5"/>
      <c r="JIG34" s="5"/>
      <c r="JIH34" s="5"/>
      <c r="JII34" s="5"/>
      <c r="JIJ34" s="5"/>
      <c r="JIK34" s="5"/>
      <c r="JIL34" s="5"/>
      <c r="JIM34" s="5"/>
      <c r="JIN34" s="5"/>
      <c r="JIO34" s="5"/>
      <c r="JIP34" s="5"/>
      <c r="JIQ34" s="5"/>
      <c r="JIR34" s="5"/>
      <c r="JIS34" s="5"/>
      <c r="JIT34" s="5"/>
      <c r="JIU34" s="5"/>
      <c r="JIV34" s="5"/>
      <c r="JIW34" s="5"/>
      <c r="JIX34" s="5"/>
      <c r="JIY34" s="5"/>
      <c r="JIZ34" s="5"/>
      <c r="JJA34" s="5"/>
      <c r="JJB34" s="5"/>
      <c r="JJC34" s="5"/>
      <c r="JJD34" s="5"/>
      <c r="JJE34" s="5"/>
      <c r="JJF34" s="5"/>
      <c r="JJG34" s="5"/>
      <c r="JJH34" s="5"/>
      <c r="JJI34" s="5"/>
      <c r="JJJ34" s="5"/>
      <c r="JJK34" s="5"/>
      <c r="JJL34" s="5"/>
      <c r="JJM34" s="5"/>
      <c r="JJN34" s="5"/>
      <c r="JJO34" s="5"/>
      <c r="JJP34" s="5"/>
      <c r="JJQ34" s="5"/>
      <c r="JJR34" s="5"/>
      <c r="JJS34" s="5"/>
      <c r="JJT34" s="5"/>
      <c r="JJU34" s="5"/>
      <c r="JJV34" s="5"/>
      <c r="JJW34" s="5"/>
      <c r="JJX34" s="5"/>
      <c r="JJY34" s="5"/>
      <c r="JJZ34" s="5"/>
      <c r="JKA34" s="5"/>
      <c r="JKB34" s="5"/>
      <c r="JKC34" s="5"/>
      <c r="JKD34" s="5"/>
      <c r="JKE34" s="5"/>
      <c r="JKF34" s="5"/>
      <c r="JKG34" s="5"/>
      <c r="JKH34" s="5"/>
      <c r="JKI34" s="5"/>
      <c r="JKJ34" s="5"/>
      <c r="JKK34" s="5"/>
      <c r="JKL34" s="5"/>
      <c r="JKM34" s="5"/>
      <c r="JKN34" s="5"/>
      <c r="JKO34" s="5"/>
      <c r="JKP34" s="5"/>
      <c r="JKQ34" s="5"/>
      <c r="JKR34" s="5"/>
      <c r="JKS34" s="5"/>
      <c r="JKT34" s="5"/>
      <c r="JKU34" s="5"/>
      <c r="JKV34" s="5"/>
      <c r="JKW34" s="5"/>
      <c r="JKX34" s="5"/>
      <c r="JKY34" s="5"/>
      <c r="JKZ34" s="5"/>
      <c r="JLA34" s="5"/>
      <c r="JLB34" s="5"/>
      <c r="JLC34" s="5"/>
      <c r="JLD34" s="5"/>
      <c r="JLE34" s="5"/>
      <c r="JLF34" s="5"/>
      <c r="JLG34" s="5"/>
      <c r="JLH34" s="5"/>
      <c r="JLI34" s="5"/>
      <c r="JLJ34" s="5"/>
      <c r="JLK34" s="5"/>
      <c r="JLL34" s="5"/>
      <c r="JLM34" s="5"/>
      <c r="JLN34" s="5"/>
      <c r="JLO34" s="5"/>
      <c r="JLP34" s="5"/>
      <c r="JLQ34" s="5"/>
      <c r="JLR34" s="5"/>
      <c r="JLS34" s="5"/>
      <c r="JLT34" s="5"/>
      <c r="JLU34" s="5"/>
      <c r="JLV34" s="5"/>
      <c r="JLW34" s="5"/>
      <c r="JLX34" s="5"/>
      <c r="JLY34" s="5"/>
      <c r="JLZ34" s="5"/>
      <c r="JMA34" s="5"/>
      <c r="JMB34" s="5"/>
      <c r="JMC34" s="5"/>
      <c r="JMD34" s="5"/>
      <c r="JME34" s="5"/>
      <c r="JMF34" s="5"/>
      <c r="JMG34" s="5"/>
      <c r="JMH34" s="5"/>
      <c r="JMI34" s="5"/>
      <c r="JMJ34" s="5"/>
      <c r="JMK34" s="5"/>
      <c r="JML34" s="5"/>
      <c r="JMM34" s="5"/>
      <c r="JMN34" s="5"/>
      <c r="JMO34" s="5"/>
      <c r="JMP34" s="5"/>
      <c r="JMQ34" s="5"/>
      <c r="JMR34" s="5"/>
      <c r="JMS34" s="5"/>
      <c r="JMT34" s="5"/>
      <c r="JMU34" s="5"/>
      <c r="JMV34" s="5"/>
      <c r="JMW34" s="5"/>
      <c r="JMX34" s="5"/>
      <c r="JMY34" s="5"/>
      <c r="JMZ34" s="5"/>
      <c r="JNA34" s="5"/>
      <c r="JNB34" s="5"/>
      <c r="JNC34" s="5"/>
      <c r="JND34" s="5"/>
      <c r="JNE34" s="5"/>
      <c r="JNF34" s="5"/>
      <c r="JNG34" s="5"/>
      <c r="JNH34" s="5"/>
      <c r="JNI34" s="5"/>
      <c r="JNJ34" s="5"/>
      <c r="JNK34" s="5"/>
      <c r="JNL34" s="5"/>
      <c r="JNM34" s="5"/>
      <c r="JNN34" s="5"/>
      <c r="JNO34" s="5"/>
      <c r="JNP34" s="5"/>
      <c r="JNQ34" s="5"/>
      <c r="JNR34" s="5"/>
      <c r="JNS34" s="5"/>
      <c r="JNT34" s="5"/>
      <c r="JNU34" s="5"/>
      <c r="JNV34" s="5"/>
      <c r="JNW34" s="5"/>
      <c r="JNX34" s="5"/>
      <c r="JNY34" s="5"/>
      <c r="JNZ34" s="5"/>
      <c r="JOA34" s="5"/>
      <c r="JOB34" s="5"/>
      <c r="JOC34" s="5"/>
      <c r="JOD34" s="5"/>
      <c r="JOE34" s="5"/>
      <c r="JOF34" s="5"/>
      <c r="JOG34" s="5"/>
      <c r="JOH34" s="5"/>
      <c r="JOI34" s="5"/>
      <c r="JOJ34" s="5"/>
      <c r="JOK34" s="5"/>
      <c r="JOL34" s="5"/>
      <c r="JOM34" s="5"/>
      <c r="JON34" s="5"/>
      <c r="JOO34" s="5"/>
      <c r="JOP34" s="5"/>
      <c r="JOQ34" s="5"/>
      <c r="JOR34" s="5"/>
      <c r="JOS34" s="5"/>
      <c r="JOT34" s="5"/>
      <c r="JOU34" s="5"/>
      <c r="JOV34" s="5"/>
      <c r="JOW34" s="5"/>
      <c r="JOX34" s="5"/>
      <c r="JOY34" s="5"/>
      <c r="JOZ34" s="5"/>
      <c r="JPA34" s="5"/>
      <c r="JPB34" s="5"/>
      <c r="JPC34" s="5"/>
      <c r="JPD34" s="5"/>
      <c r="JPE34" s="5"/>
      <c r="JPF34" s="5"/>
      <c r="JPG34" s="5"/>
      <c r="JPH34" s="5"/>
      <c r="JPI34" s="5"/>
      <c r="JPJ34" s="5"/>
      <c r="JPK34" s="5"/>
      <c r="JPL34" s="5"/>
      <c r="JPM34" s="5"/>
      <c r="JPN34" s="5"/>
      <c r="JPO34" s="5"/>
      <c r="JPP34" s="5"/>
      <c r="JPQ34" s="5"/>
      <c r="JPR34" s="5"/>
      <c r="JPS34" s="5"/>
      <c r="JPT34" s="5"/>
      <c r="JPU34" s="5"/>
      <c r="JPV34" s="5"/>
      <c r="JPW34" s="5"/>
      <c r="JPX34" s="5"/>
      <c r="JPY34" s="5"/>
      <c r="JPZ34" s="5"/>
      <c r="JQA34" s="5"/>
      <c r="JQB34" s="5"/>
      <c r="JQC34" s="5"/>
      <c r="JQD34" s="5"/>
      <c r="JQE34" s="5"/>
      <c r="JQF34" s="5"/>
      <c r="JQG34" s="5"/>
      <c r="JQH34" s="5"/>
      <c r="JQI34" s="5"/>
      <c r="JQJ34" s="5"/>
      <c r="JQK34" s="5"/>
      <c r="JQL34" s="5"/>
      <c r="JQM34" s="5"/>
      <c r="JQN34" s="5"/>
      <c r="JQO34" s="5"/>
      <c r="JQP34" s="5"/>
      <c r="JQQ34" s="5"/>
      <c r="JQR34" s="5"/>
      <c r="JQS34" s="5"/>
      <c r="JQT34" s="5"/>
      <c r="JQU34" s="5"/>
      <c r="JQV34" s="5"/>
      <c r="JQW34" s="5"/>
      <c r="JQX34" s="5"/>
      <c r="JQY34" s="5"/>
      <c r="JQZ34" s="5"/>
      <c r="JRA34" s="5"/>
      <c r="JRB34" s="5"/>
      <c r="JRC34" s="5"/>
      <c r="JRD34" s="5"/>
      <c r="JRE34" s="5"/>
      <c r="JRF34" s="5"/>
      <c r="JRG34" s="5"/>
      <c r="JRH34" s="5"/>
      <c r="JRI34" s="5"/>
      <c r="JRJ34" s="5"/>
      <c r="JRK34" s="5"/>
      <c r="JRL34" s="5"/>
      <c r="JRM34" s="5"/>
      <c r="JRN34" s="5"/>
      <c r="JRO34" s="5"/>
      <c r="JRP34" s="5"/>
      <c r="JRQ34" s="5"/>
      <c r="JRR34" s="5"/>
      <c r="JRS34" s="5"/>
      <c r="JRT34" s="5"/>
      <c r="JRU34" s="5"/>
      <c r="JRV34" s="5"/>
      <c r="JRW34" s="5"/>
      <c r="JRX34" s="5"/>
      <c r="JRY34" s="5"/>
      <c r="JRZ34" s="5"/>
      <c r="JSA34" s="5"/>
      <c r="JSB34" s="5"/>
      <c r="JSC34" s="5"/>
      <c r="JSD34" s="5"/>
      <c r="JSE34" s="5"/>
      <c r="JSF34" s="5"/>
      <c r="JSG34" s="5"/>
      <c r="JSH34" s="5"/>
      <c r="JSI34" s="5"/>
      <c r="JSJ34" s="5"/>
      <c r="JSK34" s="5"/>
      <c r="JSL34" s="5"/>
      <c r="JSM34" s="5"/>
      <c r="JSN34" s="5"/>
      <c r="JSO34" s="5"/>
      <c r="JSP34" s="5"/>
      <c r="JSQ34" s="5"/>
      <c r="JSR34" s="5"/>
      <c r="JSS34" s="5"/>
      <c r="JST34" s="5"/>
      <c r="JSU34" s="5"/>
      <c r="JSV34" s="5"/>
      <c r="JSW34" s="5"/>
      <c r="JSX34" s="5"/>
      <c r="JSY34" s="5"/>
      <c r="JSZ34" s="5"/>
      <c r="JTA34" s="5"/>
      <c r="JTB34" s="5"/>
      <c r="JTC34" s="5"/>
      <c r="JTD34" s="5"/>
      <c r="JTE34" s="5"/>
      <c r="JTF34" s="5"/>
      <c r="JTG34" s="5"/>
      <c r="JTH34" s="5"/>
      <c r="JTI34" s="5"/>
      <c r="JTJ34" s="5"/>
      <c r="JTK34" s="5"/>
      <c r="JTL34" s="5"/>
      <c r="JTM34" s="5"/>
      <c r="JTN34" s="5"/>
      <c r="JTO34" s="5"/>
      <c r="JTP34" s="5"/>
      <c r="JTQ34" s="5"/>
      <c r="JTR34" s="5"/>
      <c r="JTS34" s="5"/>
      <c r="JTT34" s="5"/>
      <c r="JTU34" s="5"/>
      <c r="JTV34" s="5"/>
      <c r="JTW34" s="5"/>
      <c r="JTX34" s="5"/>
      <c r="JTY34" s="5"/>
      <c r="JTZ34" s="5"/>
      <c r="JUA34" s="5"/>
      <c r="JUB34" s="5"/>
      <c r="JUC34" s="5"/>
      <c r="JUD34" s="5"/>
      <c r="JUE34" s="5"/>
      <c r="JUF34" s="5"/>
      <c r="JUG34" s="5"/>
      <c r="JUH34" s="5"/>
      <c r="JUI34" s="5"/>
      <c r="JUJ34" s="5"/>
      <c r="JUK34" s="5"/>
      <c r="JUL34" s="5"/>
      <c r="JUM34" s="5"/>
      <c r="JUN34" s="5"/>
      <c r="JUO34" s="5"/>
      <c r="JUP34" s="5"/>
      <c r="JUQ34" s="5"/>
      <c r="JUR34" s="5"/>
      <c r="JUS34" s="5"/>
      <c r="JUT34" s="5"/>
      <c r="JUU34" s="5"/>
      <c r="JUV34" s="5"/>
      <c r="JUW34" s="5"/>
      <c r="JUX34" s="5"/>
      <c r="JUY34" s="5"/>
      <c r="JUZ34" s="5"/>
      <c r="JVA34" s="5"/>
      <c r="JVB34" s="5"/>
      <c r="JVC34" s="5"/>
      <c r="JVD34" s="5"/>
      <c r="JVE34" s="5"/>
      <c r="JVF34" s="5"/>
      <c r="JVG34" s="5"/>
      <c r="JVH34" s="5"/>
      <c r="JVI34" s="5"/>
      <c r="JVJ34" s="5"/>
      <c r="JVK34" s="5"/>
      <c r="JVL34" s="5"/>
      <c r="JVM34" s="5"/>
      <c r="JVN34" s="5"/>
      <c r="JVO34" s="5"/>
      <c r="JVP34" s="5"/>
      <c r="JVQ34" s="5"/>
      <c r="JVR34" s="5"/>
      <c r="JVS34" s="5"/>
      <c r="JVT34" s="5"/>
      <c r="JVU34" s="5"/>
      <c r="JVV34" s="5"/>
      <c r="JVW34" s="5"/>
      <c r="JVX34" s="5"/>
      <c r="JVY34" s="5"/>
      <c r="JVZ34" s="5"/>
      <c r="JWA34" s="5"/>
      <c r="JWB34" s="5"/>
      <c r="JWC34" s="5"/>
      <c r="JWD34" s="5"/>
      <c r="JWE34" s="5"/>
      <c r="JWF34" s="5"/>
      <c r="JWG34" s="5"/>
      <c r="JWH34" s="5"/>
      <c r="JWI34" s="5"/>
      <c r="JWJ34" s="5"/>
      <c r="JWK34" s="5"/>
      <c r="JWL34" s="5"/>
      <c r="JWM34" s="5"/>
      <c r="JWN34" s="5"/>
      <c r="JWO34" s="5"/>
      <c r="JWP34" s="5"/>
      <c r="JWQ34" s="5"/>
      <c r="JWR34" s="5"/>
      <c r="JWS34" s="5"/>
      <c r="JWT34" s="5"/>
      <c r="JWU34" s="5"/>
      <c r="JWV34" s="5"/>
      <c r="JWW34" s="5"/>
      <c r="JWX34" s="5"/>
      <c r="JWY34" s="5"/>
      <c r="JWZ34" s="5"/>
      <c r="JXA34" s="5"/>
      <c r="JXB34" s="5"/>
      <c r="JXC34" s="5"/>
      <c r="JXD34" s="5"/>
      <c r="JXE34" s="5"/>
      <c r="JXF34" s="5"/>
      <c r="JXG34" s="5"/>
      <c r="JXH34" s="5"/>
      <c r="JXI34" s="5"/>
      <c r="JXJ34" s="5"/>
      <c r="JXK34" s="5"/>
      <c r="JXL34" s="5"/>
      <c r="JXM34" s="5"/>
      <c r="JXN34" s="5"/>
      <c r="JXO34" s="5"/>
      <c r="JXP34" s="5"/>
      <c r="JXQ34" s="5"/>
      <c r="JXR34" s="5"/>
      <c r="JXS34" s="5"/>
      <c r="JXT34" s="5"/>
      <c r="JXU34" s="5"/>
      <c r="JXV34" s="5"/>
      <c r="JXW34" s="5"/>
      <c r="JXX34" s="5"/>
      <c r="JXY34" s="5"/>
      <c r="JXZ34" s="5"/>
      <c r="JYA34" s="5"/>
      <c r="JYB34" s="5"/>
      <c r="JYC34" s="5"/>
      <c r="JYD34" s="5"/>
      <c r="JYE34" s="5"/>
      <c r="JYF34" s="5"/>
      <c r="JYG34" s="5"/>
      <c r="JYH34" s="5"/>
      <c r="JYI34" s="5"/>
      <c r="JYJ34" s="5"/>
      <c r="JYK34" s="5"/>
      <c r="JYL34" s="5"/>
      <c r="JYM34" s="5"/>
      <c r="JYN34" s="5"/>
      <c r="JYO34" s="5"/>
      <c r="JYP34" s="5"/>
      <c r="JYQ34" s="5"/>
      <c r="JYR34" s="5"/>
      <c r="JYS34" s="5"/>
      <c r="JYT34" s="5"/>
      <c r="JYU34" s="5"/>
      <c r="JYV34" s="5"/>
      <c r="JYW34" s="5"/>
      <c r="JYX34" s="5"/>
      <c r="JYY34" s="5"/>
      <c r="JYZ34" s="5"/>
      <c r="JZA34" s="5"/>
      <c r="JZB34" s="5"/>
      <c r="JZC34" s="5"/>
      <c r="JZD34" s="5"/>
      <c r="JZE34" s="5"/>
      <c r="JZF34" s="5"/>
      <c r="JZG34" s="5"/>
      <c r="JZH34" s="5"/>
      <c r="JZI34" s="5"/>
      <c r="JZJ34" s="5"/>
      <c r="JZK34" s="5"/>
      <c r="JZL34" s="5"/>
      <c r="JZM34" s="5"/>
      <c r="JZN34" s="5"/>
      <c r="JZO34" s="5"/>
      <c r="JZP34" s="5"/>
      <c r="JZQ34" s="5"/>
      <c r="JZR34" s="5"/>
      <c r="JZS34" s="5"/>
      <c r="JZT34" s="5"/>
      <c r="JZU34" s="5"/>
      <c r="JZV34" s="5"/>
      <c r="JZW34" s="5"/>
      <c r="JZX34" s="5"/>
      <c r="JZY34" s="5"/>
      <c r="JZZ34" s="5"/>
      <c r="KAA34" s="5"/>
      <c r="KAB34" s="5"/>
      <c r="KAC34" s="5"/>
      <c r="KAD34" s="5"/>
      <c r="KAE34" s="5"/>
      <c r="KAF34" s="5"/>
      <c r="KAG34" s="5"/>
      <c r="KAH34" s="5"/>
      <c r="KAI34" s="5"/>
      <c r="KAJ34" s="5"/>
      <c r="KAK34" s="5"/>
      <c r="KAL34" s="5"/>
      <c r="KAM34" s="5"/>
      <c r="KAN34" s="5"/>
      <c r="KAO34" s="5"/>
      <c r="KAP34" s="5"/>
      <c r="KAQ34" s="5"/>
      <c r="KAR34" s="5"/>
      <c r="KAS34" s="5"/>
      <c r="KAT34" s="5"/>
      <c r="KAU34" s="5"/>
      <c r="KAV34" s="5"/>
      <c r="KAW34" s="5"/>
      <c r="KAX34" s="5"/>
      <c r="KAY34" s="5"/>
      <c r="KAZ34" s="5"/>
      <c r="KBA34" s="5"/>
      <c r="KBB34" s="5"/>
      <c r="KBC34" s="5"/>
      <c r="KBD34" s="5"/>
      <c r="KBE34" s="5"/>
      <c r="KBF34" s="5"/>
      <c r="KBG34" s="5"/>
      <c r="KBH34" s="5"/>
      <c r="KBI34" s="5"/>
      <c r="KBJ34" s="5"/>
      <c r="KBK34" s="5"/>
      <c r="KBL34" s="5"/>
      <c r="KBM34" s="5"/>
      <c r="KBN34" s="5"/>
      <c r="KBO34" s="5"/>
      <c r="KBP34" s="5"/>
      <c r="KBQ34" s="5"/>
      <c r="KBR34" s="5"/>
      <c r="KBS34" s="5"/>
      <c r="KBT34" s="5"/>
      <c r="KBU34" s="5"/>
      <c r="KBV34" s="5"/>
      <c r="KBW34" s="5"/>
      <c r="KBX34" s="5"/>
      <c r="KBY34" s="5"/>
      <c r="KBZ34" s="5"/>
      <c r="KCA34" s="5"/>
      <c r="KCB34" s="5"/>
      <c r="KCC34" s="5"/>
      <c r="KCD34" s="5"/>
      <c r="KCE34" s="5"/>
      <c r="KCF34" s="5"/>
      <c r="KCG34" s="5"/>
      <c r="KCH34" s="5"/>
      <c r="KCI34" s="5"/>
      <c r="KCJ34" s="5"/>
      <c r="KCK34" s="5"/>
      <c r="KCL34" s="5"/>
      <c r="KCM34" s="5"/>
      <c r="KCN34" s="5"/>
      <c r="KCO34" s="5"/>
      <c r="KCP34" s="5"/>
      <c r="KCQ34" s="5"/>
      <c r="KCR34" s="5"/>
      <c r="KCS34" s="5"/>
      <c r="KCT34" s="5"/>
      <c r="KCU34" s="5"/>
      <c r="KCV34" s="5"/>
      <c r="KCW34" s="5"/>
      <c r="KCX34" s="5"/>
      <c r="KCY34" s="5"/>
      <c r="KCZ34" s="5"/>
      <c r="KDA34" s="5"/>
      <c r="KDB34" s="5"/>
      <c r="KDC34" s="5"/>
      <c r="KDD34" s="5"/>
      <c r="KDE34" s="5"/>
      <c r="KDF34" s="5"/>
      <c r="KDG34" s="5"/>
      <c r="KDH34" s="5"/>
      <c r="KDI34" s="5"/>
      <c r="KDJ34" s="5"/>
      <c r="KDK34" s="5"/>
      <c r="KDL34" s="5"/>
      <c r="KDM34" s="5"/>
      <c r="KDN34" s="5"/>
      <c r="KDO34" s="5"/>
      <c r="KDP34" s="5"/>
      <c r="KDQ34" s="5"/>
      <c r="KDR34" s="5"/>
      <c r="KDS34" s="5"/>
      <c r="KDT34" s="5"/>
      <c r="KDU34" s="5"/>
      <c r="KDV34" s="5"/>
      <c r="KDW34" s="5"/>
      <c r="KDX34" s="5"/>
      <c r="KDY34" s="5"/>
      <c r="KDZ34" s="5"/>
      <c r="KEA34" s="5"/>
      <c r="KEB34" s="5"/>
      <c r="KEC34" s="5"/>
      <c r="KED34" s="5"/>
      <c r="KEE34" s="5"/>
      <c r="KEF34" s="5"/>
      <c r="KEG34" s="5"/>
      <c r="KEH34" s="5"/>
      <c r="KEI34" s="5"/>
      <c r="KEJ34" s="5"/>
      <c r="KEK34" s="5"/>
      <c r="KEL34" s="5"/>
      <c r="KEM34" s="5"/>
      <c r="KEN34" s="5"/>
      <c r="KEO34" s="5"/>
      <c r="KEP34" s="5"/>
      <c r="KEQ34" s="5"/>
      <c r="KER34" s="5"/>
      <c r="KES34" s="5"/>
      <c r="KET34" s="5"/>
      <c r="KEU34" s="5"/>
      <c r="KEV34" s="5"/>
      <c r="KEW34" s="5"/>
      <c r="KEX34" s="5"/>
      <c r="KEY34" s="5"/>
      <c r="KEZ34" s="5"/>
      <c r="KFA34" s="5"/>
      <c r="KFB34" s="5"/>
      <c r="KFC34" s="5"/>
      <c r="KFD34" s="5"/>
      <c r="KFE34" s="5"/>
      <c r="KFF34" s="5"/>
      <c r="KFG34" s="5"/>
      <c r="KFH34" s="5"/>
      <c r="KFI34" s="5"/>
      <c r="KFJ34" s="5"/>
      <c r="KFK34" s="5"/>
      <c r="KFL34" s="5"/>
      <c r="KFM34" s="5"/>
      <c r="KFN34" s="5"/>
      <c r="KFO34" s="5"/>
      <c r="KFP34" s="5"/>
      <c r="KFQ34" s="5"/>
      <c r="KFR34" s="5"/>
      <c r="KFS34" s="5"/>
      <c r="KFT34" s="5"/>
      <c r="KFU34" s="5"/>
      <c r="KFV34" s="5"/>
      <c r="KFW34" s="5"/>
      <c r="KFX34" s="5"/>
      <c r="KFY34" s="5"/>
      <c r="KFZ34" s="5"/>
      <c r="KGA34" s="5"/>
      <c r="KGB34" s="5"/>
      <c r="KGC34" s="5"/>
      <c r="KGD34" s="5"/>
      <c r="KGE34" s="5"/>
      <c r="KGF34" s="5"/>
      <c r="KGG34" s="5"/>
      <c r="KGH34" s="5"/>
      <c r="KGI34" s="5"/>
      <c r="KGJ34" s="5"/>
      <c r="KGK34" s="5"/>
      <c r="KGL34" s="5"/>
      <c r="KGM34" s="5"/>
      <c r="KGN34" s="5"/>
      <c r="KGO34" s="5"/>
      <c r="KGP34" s="5"/>
      <c r="KGQ34" s="5"/>
      <c r="KGR34" s="5"/>
      <c r="KGS34" s="5"/>
      <c r="KGT34" s="5"/>
      <c r="KGU34" s="5"/>
      <c r="KGV34" s="5"/>
      <c r="KGW34" s="5"/>
      <c r="KGX34" s="5"/>
      <c r="KGY34" s="5"/>
      <c r="KGZ34" s="5"/>
      <c r="KHA34" s="5"/>
      <c r="KHB34" s="5"/>
      <c r="KHC34" s="5"/>
      <c r="KHD34" s="5"/>
      <c r="KHE34" s="5"/>
      <c r="KHF34" s="5"/>
      <c r="KHG34" s="5"/>
      <c r="KHH34" s="5"/>
      <c r="KHI34" s="5"/>
      <c r="KHJ34" s="5"/>
      <c r="KHK34" s="5"/>
      <c r="KHL34" s="5"/>
      <c r="KHM34" s="5"/>
      <c r="KHN34" s="5"/>
      <c r="KHO34" s="5"/>
      <c r="KHP34" s="5"/>
      <c r="KHQ34" s="5"/>
      <c r="KHR34" s="5"/>
      <c r="KHS34" s="5"/>
      <c r="KHT34" s="5"/>
      <c r="KHU34" s="5"/>
      <c r="KHV34" s="5"/>
      <c r="KHW34" s="5"/>
      <c r="KHX34" s="5"/>
      <c r="KHY34" s="5"/>
      <c r="KHZ34" s="5"/>
      <c r="KIA34" s="5"/>
      <c r="KIB34" s="5"/>
      <c r="KIC34" s="5"/>
      <c r="KID34" s="5"/>
      <c r="KIE34" s="5"/>
      <c r="KIF34" s="5"/>
      <c r="KIG34" s="5"/>
      <c r="KIH34" s="5"/>
      <c r="KII34" s="5"/>
      <c r="KIJ34" s="5"/>
      <c r="KIK34" s="5"/>
      <c r="KIL34" s="5"/>
      <c r="KIM34" s="5"/>
      <c r="KIN34" s="5"/>
      <c r="KIO34" s="5"/>
      <c r="KIP34" s="5"/>
      <c r="KIQ34" s="5"/>
      <c r="KIR34" s="5"/>
      <c r="KIS34" s="5"/>
      <c r="KIT34" s="5"/>
      <c r="KIU34" s="5"/>
      <c r="KIV34" s="5"/>
      <c r="KIW34" s="5"/>
      <c r="KIX34" s="5"/>
      <c r="KIY34" s="5"/>
      <c r="KIZ34" s="5"/>
      <c r="KJA34" s="5"/>
      <c r="KJB34" s="5"/>
      <c r="KJC34" s="5"/>
      <c r="KJD34" s="5"/>
      <c r="KJE34" s="5"/>
      <c r="KJF34" s="5"/>
      <c r="KJG34" s="5"/>
      <c r="KJH34" s="5"/>
      <c r="KJI34" s="5"/>
      <c r="KJJ34" s="5"/>
      <c r="KJK34" s="5"/>
      <c r="KJL34" s="5"/>
      <c r="KJM34" s="5"/>
      <c r="KJN34" s="5"/>
      <c r="KJO34" s="5"/>
      <c r="KJP34" s="5"/>
      <c r="KJQ34" s="5"/>
      <c r="KJR34" s="5"/>
      <c r="KJS34" s="5"/>
      <c r="KJT34" s="5"/>
      <c r="KJU34" s="5"/>
      <c r="KJV34" s="5"/>
      <c r="KJW34" s="5"/>
      <c r="KJX34" s="5"/>
      <c r="KJY34" s="5"/>
      <c r="KJZ34" s="5"/>
      <c r="KKA34" s="5"/>
      <c r="KKB34" s="5"/>
      <c r="KKC34" s="5"/>
      <c r="KKD34" s="5"/>
      <c r="KKE34" s="5"/>
      <c r="KKF34" s="5"/>
      <c r="KKG34" s="5"/>
      <c r="KKH34" s="5"/>
      <c r="KKI34" s="5"/>
      <c r="KKJ34" s="5"/>
      <c r="KKK34" s="5"/>
      <c r="KKL34" s="5"/>
      <c r="KKM34" s="5"/>
      <c r="KKN34" s="5"/>
      <c r="KKO34" s="5"/>
      <c r="KKP34" s="5"/>
      <c r="KKQ34" s="5"/>
      <c r="KKR34" s="5"/>
      <c r="KKS34" s="5"/>
      <c r="KKT34" s="5"/>
      <c r="KKU34" s="5"/>
      <c r="KKV34" s="5"/>
      <c r="KKW34" s="5"/>
      <c r="KKX34" s="5"/>
      <c r="KKY34" s="5"/>
      <c r="KKZ34" s="5"/>
      <c r="KLA34" s="5"/>
      <c r="KLB34" s="5"/>
      <c r="KLC34" s="5"/>
      <c r="KLD34" s="5"/>
      <c r="KLE34" s="5"/>
      <c r="KLF34" s="5"/>
      <c r="KLG34" s="5"/>
      <c r="KLH34" s="5"/>
      <c r="KLI34" s="5"/>
      <c r="KLJ34" s="5"/>
      <c r="KLK34" s="5"/>
      <c r="KLL34" s="5"/>
      <c r="KLM34" s="5"/>
      <c r="KLN34" s="5"/>
      <c r="KLO34" s="5"/>
      <c r="KLP34" s="5"/>
      <c r="KLQ34" s="5"/>
      <c r="KLR34" s="5"/>
      <c r="KLS34" s="5"/>
      <c r="KLT34" s="5"/>
      <c r="KLU34" s="5"/>
      <c r="KLV34" s="5"/>
      <c r="KLW34" s="5"/>
      <c r="KLX34" s="5"/>
      <c r="KLY34" s="5"/>
      <c r="KLZ34" s="5"/>
      <c r="KMA34" s="5"/>
      <c r="KMB34" s="5"/>
      <c r="KMC34" s="5"/>
      <c r="KMD34" s="5"/>
      <c r="KME34" s="5"/>
      <c r="KMF34" s="5"/>
      <c r="KMG34" s="5"/>
      <c r="KMH34" s="5"/>
      <c r="KMI34" s="5"/>
      <c r="KMJ34" s="5"/>
      <c r="KMK34" s="5"/>
      <c r="KML34" s="5"/>
      <c r="KMM34" s="5"/>
      <c r="KMN34" s="5"/>
      <c r="KMO34" s="5"/>
      <c r="KMP34" s="5"/>
      <c r="KMQ34" s="5"/>
      <c r="KMR34" s="5"/>
      <c r="KMS34" s="5"/>
      <c r="KMT34" s="5"/>
      <c r="KMU34" s="5"/>
      <c r="KMV34" s="5"/>
      <c r="KMW34" s="5"/>
      <c r="KMX34" s="5"/>
      <c r="KMY34" s="5"/>
      <c r="KMZ34" s="5"/>
      <c r="KNA34" s="5"/>
      <c r="KNB34" s="5"/>
      <c r="KNC34" s="5"/>
      <c r="KND34" s="5"/>
      <c r="KNE34" s="5"/>
      <c r="KNF34" s="5"/>
      <c r="KNG34" s="5"/>
      <c r="KNH34" s="5"/>
      <c r="KNI34" s="5"/>
      <c r="KNJ34" s="5"/>
      <c r="KNK34" s="5"/>
      <c r="KNL34" s="5"/>
      <c r="KNM34" s="5"/>
      <c r="KNN34" s="5"/>
      <c r="KNO34" s="5"/>
      <c r="KNP34" s="5"/>
      <c r="KNQ34" s="5"/>
      <c r="KNR34" s="5"/>
      <c r="KNS34" s="5"/>
      <c r="KNT34" s="5"/>
      <c r="KNU34" s="5"/>
      <c r="KNV34" s="5"/>
      <c r="KNW34" s="5"/>
      <c r="KNX34" s="5"/>
      <c r="KNY34" s="5"/>
      <c r="KNZ34" s="5"/>
      <c r="KOA34" s="5"/>
      <c r="KOB34" s="5"/>
      <c r="KOC34" s="5"/>
      <c r="KOD34" s="5"/>
      <c r="KOE34" s="5"/>
      <c r="KOF34" s="5"/>
      <c r="KOG34" s="5"/>
      <c r="KOH34" s="5"/>
      <c r="KOI34" s="5"/>
      <c r="KOJ34" s="5"/>
      <c r="KOK34" s="5"/>
      <c r="KOL34" s="5"/>
      <c r="KOM34" s="5"/>
      <c r="KON34" s="5"/>
      <c r="KOO34" s="5"/>
      <c r="KOP34" s="5"/>
      <c r="KOQ34" s="5"/>
      <c r="KOR34" s="5"/>
      <c r="KOS34" s="5"/>
      <c r="KOT34" s="5"/>
      <c r="KOU34" s="5"/>
      <c r="KOV34" s="5"/>
      <c r="KOW34" s="5"/>
      <c r="KOX34" s="5"/>
      <c r="KOY34" s="5"/>
      <c r="KOZ34" s="5"/>
      <c r="KPA34" s="5"/>
      <c r="KPB34" s="5"/>
      <c r="KPC34" s="5"/>
      <c r="KPD34" s="5"/>
      <c r="KPE34" s="5"/>
      <c r="KPF34" s="5"/>
      <c r="KPG34" s="5"/>
      <c r="KPH34" s="5"/>
      <c r="KPI34" s="5"/>
      <c r="KPJ34" s="5"/>
      <c r="KPK34" s="5"/>
      <c r="KPL34" s="5"/>
      <c r="KPM34" s="5"/>
      <c r="KPN34" s="5"/>
      <c r="KPO34" s="5"/>
      <c r="KPP34" s="5"/>
      <c r="KPQ34" s="5"/>
      <c r="KPR34" s="5"/>
      <c r="KPS34" s="5"/>
      <c r="KPT34" s="5"/>
      <c r="KPU34" s="5"/>
      <c r="KPV34" s="5"/>
      <c r="KPW34" s="5"/>
      <c r="KPX34" s="5"/>
      <c r="KPY34" s="5"/>
      <c r="KPZ34" s="5"/>
      <c r="KQA34" s="5"/>
      <c r="KQB34" s="5"/>
      <c r="KQC34" s="5"/>
      <c r="KQD34" s="5"/>
      <c r="KQE34" s="5"/>
      <c r="KQF34" s="5"/>
      <c r="KQG34" s="5"/>
      <c r="KQH34" s="5"/>
      <c r="KQI34" s="5"/>
      <c r="KQJ34" s="5"/>
      <c r="KQK34" s="5"/>
      <c r="KQL34" s="5"/>
      <c r="KQM34" s="5"/>
      <c r="KQN34" s="5"/>
      <c r="KQO34" s="5"/>
      <c r="KQP34" s="5"/>
      <c r="KQQ34" s="5"/>
      <c r="KQR34" s="5"/>
      <c r="KQS34" s="5"/>
      <c r="KQT34" s="5"/>
      <c r="KQU34" s="5"/>
      <c r="KQV34" s="5"/>
      <c r="KQW34" s="5"/>
      <c r="KQX34" s="5"/>
      <c r="KQY34" s="5"/>
      <c r="KQZ34" s="5"/>
      <c r="KRA34" s="5"/>
      <c r="KRB34" s="5"/>
      <c r="KRC34" s="5"/>
      <c r="KRD34" s="5"/>
      <c r="KRE34" s="5"/>
      <c r="KRF34" s="5"/>
      <c r="KRG34" s="5"/>
      <c r="KRH34" s="5"/>
      <c r="KRI34" s="5"/>
      <c r="KRJ34" s="5"/>
      <c r="KRK34" s="5"/>
      <c r="KRL34" s="5"/>
      <c r="KRM34" s="5"/>
      <c r="KRN34" s="5"/>
      <c r="KRO34" s="5"/>
      <c r="KRP34" s="5"/>
      <c r="KRQ34" s="5"/>
      <c r="KRR34" s="5"/>
      <c r="KRS34" s="5"/>
      <c r="KRT34" s="5"/>
      <c r="KRU34" s="5"/>
      <c r="KRV34" s="5"/>
      <c r="KRW34" s="5"/>
      <c r="KRX34" s="5"/>
      <c r="KRY34" s="5"/>
      <c r="KRZ34" s="5"/>
      <c r="KSA34" s="5"/>
      <c r="KSB34" s="5"/>
      <c r="KSC34" s="5"/>
      <c r="KSD34" s="5"/>
      <c r="KSE34" s="5"/>
      <c r="KSF34" s="5"/>
      <c r="KSG34" s="5"/>
      <c r="KSH34" s="5"/>
      <c r="KSI34" s="5"/>
      <c r="KSJ34" s="5"/>
      <c r="KSK34" s="5"/>
      <c r="KSL34" s="5"/>
      <c r="KSM34" s="5"/>
      <c r="KSN34" s="5"/>
      <c r="KSO34" s="5"/>
      <c r="KSP34" s="5"/>
      <c r="KSQ34" s="5"/>
      <c r="KSR34" s="5"/>
      <c r="KSS34" s="5"/>
      <c r="KST34" s="5"/>
      <c r="KSU34" s="5"/>
      <c r="KSV34" s="5"/>
      <c r="KSW34" s="5"/>
      <c r="KSX34" s="5"/>
      <c r="KSY34" s="5"/>
      <c r="KSZ34" s="5"/>
      <c r="KTA34" s="5"/>
      <c r="KTB34" s="5"/>
      <c r="KTC34" s="5"/>
      <c r="KTD34" s="5"/>
      <c r="KTE34" s="5"/>
      <c r="KTF34" s="5"/>
      <c r="KTG34" s="5"/>
      <c r="KTH34" s="5"/>
      <c r="KTI34" s="5"/>
      <c r="KTJ34" s="5"/>
      <c r="KTK34" s="5"/>
      <c r="KTL34" s="5"/>
      <c r="KTM34" s="5"/>
      <c r="KTN34" s="5"/>
      <c r="KTO34" s="5"/>
      <c r="KTP34" s="5"/>
      <c r="KTQ34" s="5"/>
      <c r="KTR34" s="5"/>
      <c r="KTS34" s="5"/>
      <c r="KTT34" s="5"/>
      <c r="KTU34" s="5"/>
      <c r="KTV34" s="5"/>
      <c r="KTW34" s="5"/>
      <c r="KTX34" s="5"/>
      <c r="KTY34" s="5"/>
      <c r="KTZ34" s="5"/>
      <c r="KUA34" s="5"/>
      <c r="KUB34" s="5"/>
      <c r="KUC34" s="5"/>
      <c r="KUD34" s="5"/>
      <c r="KUE34" s="5"/>
      <c r="KUF34" s="5"/>
      <c r="KUG34" s="5"/>
      <c r="KUH34" s="5"/>
      <c r="KUI34" s="5"/>
      <c r="KUJ34" s="5"/>
      <c r="KUK34" s="5"/>
      <c r="KUL34" s="5"/>
      <c r="KUM34" s="5"/>
      <c r="KUN34" s="5"/>
      <c r="KUO34" s="5"/>
      <c r="KUP34" s="5"/>
      <c r="KUQ34" s="5"/>
      <c r="KUR34" s="5"/>
      <c r="KUS34" s="5"/>
      <c r="KUT34" s="5"/>
      <c r="KUU34" s="5"/>
      <c r="KUV34" s="5"/>
      <c r="KUW34" s="5"/>
      <c r="KUX34" s="5"/>
      <c r="KUY34" s="5"/>
      <c r="KUZ34" s="5"/>
      <c r="KVA34" s="5"/>
      <c r="KVB34" s="5"/>
      <c r="KVC34" s="5"/>
      <c r="KVD34" s="5"/>
      <c r="KVE34" s="5"/>
      <c r="KVF34" s="5"/>
      <c r="KVG34" s="5"/>
      <c r="KVH34" s="5"/>
      <c r="KVI34" s="5"/>
      <c r="KVJ34" s="5"/>
      <c r="KVK34" s="5"/>
      <c r="KVL34" s="5"/>
      <c r="KVM34" s="5"/>
      <c r="KVN34" s="5"/>
      <c r="KVO34" s="5"/>
      <c r="KVP34" s="5"/>
      <c r="KVQ34" s="5"/>
      <c r="KVR34" s="5"/>
      <c r="KVS34" s="5"/>
      <c r="KVT34" s="5"/>
      <c r="KVU34" s="5"/>
      <c r="KVV34" s="5"/>
      <c r="KVW34" s="5"/>
      <c r="KVX34" s="5"/>
      <c r="KVY34" s="5"/>
      <c r="KVZ34" s="5"/>
      <c r="KWA34" s="5"/>
      <c r="KWB34" s="5"/>
      <c r="KWC34" s="5"/>
      <c r="KWD34" s="5"/>
      <c r="KWE34" s="5"/>
      <c r="KWF34" s="5"/>
      <c r="KWG34" s="5"/>
      <c r="KWH34" s="5"/>
      <c r="KWI34" s="5"/>
      <c r="KWJ34" s="5"/>
      <c r="KWK34" s="5"/>
      <c r="KWL34" s="5"/>
      <c r="KWM34" s="5"/>
      <c r="KWN34" s="5"/>
      <c r="KWO34" s="5"/>
      <c r="KWP34" s="5"/>
      <c r="KWQ34" s="5"/>
      <c r="KWR34" s="5"/>
      <c r="KWS34" s="5"/>
      <c r="KWT34" s="5"/>
      <c r="KWU34" s="5"/>
      <c r="KWV34" s="5"/>
      <c r="KWW34" s="5"/>
      <c r="KWX34" s="5"/>
      <c r="KWY34" s="5"/>
      <c r="KWZ34" s="5"/>
      <c r="KXA34" s="5"/>
      <c r="KXB34" s="5"/>
      <c r="KXC34" s="5"/>
      <c r="KXD34" s="5"/>
      <c r="KXE34" s="5"/>
      <c r="KXF34" s="5"/>
      <c r="KXG34" s="5"/>
      <c r="KXH34" s="5"/>
      <c r="KXI34" s="5"/>
      <c r="KXJ34" s="5"/>
      <c r="KXK34" s="5"/>
      <c r="KXL34" s="5"/>
      <c r="KXM34" s="5"/>
      <c r="KXN34" s="5"/>
      <c r="KXO34" s="5"/>
      <c r="KXP34" s="5"/>
      <c r="KXQ34" s="5"/>
      <c r="KXR34" s="5"/>
      <c r="KXS34" s="5"/>
      <c r="KXT34" s="5"/>
      <c r="KXU34" s="5"/>
      <c r="KXV34" s="5"/>
      <c r="KXW34" s="5"/>
      <c r="KXX34" s="5"/>
      <c r="KXY34" s="5"/>
      <c r="KXZ34" s="5"/>
      <c r="KYA34" s="5"/>
      <c r="KYB34" s="5"/>
      <c r="KYC34" s="5"/>
      <c r="KYD34" s="5"/>
      <c r="KYE34" s="5"/>
      <c r="KYF34" s="5"/>
      <c r="KYG34" s="5"/>
      <c r="KYH34" s="5"/>
      <c r="KYI34" s="5"/>
      <c r="KYJ34" s="5"/>
      <c r="KYK34" s="5"/>
      <c r="KYL34" s="5"/>
      <c r="KYM34" s="5"/>
      <c r="KYN34" s="5"/>
      <c r="KYO34" s="5"/>
      <c r="KYP34" s="5"/>
      <c r="KYQ34" s="5"/>
      <c r="KYR34" s="5"/>
      <c r="KYS34" s="5"/>
      <c r="KYT34" s="5"/>
      <c r="KYU34" s="5"/>
      <c r="KYV34" s="5"/>
      <c r="KYW34" s="5"/>
      <c r="KYX34" s="5"/>
      <c r="KYY34" s="5"/>
      <c r="KYZ34" s="5"/>
      <c r="KZA34" s="5"/>
      <c r="KZB34" s="5"/>
      <c r="KZC34" s="5"/>
      <c r="KZD34" s="5"/>
      <c r="KZE34" s="5"/>
      <c r="KZF34" s="5"/>
      <c r="KZG34" s="5"/>
      <c r="KZH34" s="5"/>
      <c r="KZI34" s="5"/>
      <c r="KZJ34" s="5"/>
      <c r="KZK34" s="5"/>
      <c r="KZL34" s="5"/>
      <c r="KZM34" s="5"/>
      <c r="KZN34" s="5"/>
      <c r="KZO34" s="5"/>
      <c r="KZP34" s="5"/>
      <c r="KZQ34" s="5"/>
      <c r="KZR34" s="5"/>
      <c r="KZS34" s="5"/>
      <c r="KZT34" s="5"/>
      <c r="KZU34" s="5"/>
      <c r="KZV34" s="5"/>
      <c r="KZW34" s="5"/>
      <c r="KZX34" s="5"/>
      <c r="KZY34" s="5"/>
      <c r="KZZ34" s="5"/>
      <c r="LAA34" s="5"/>
      <c r="LAB34" s="5"/>
      <c r="LAC34" s="5"/>
      <c r="LAD34" s="5"/>
      <c r="LAE34" s="5"/>
      <c r="LAF34" s="5"/>
      <c r="LAG34" s="5"/>
      <c r="LAH34" s="5"/>
      <c r="LAI34" s="5"/>
      <c r="LAJ34" s="5"/>
      <c r="LAK34" s="5"/>
      <c r="LAL34" s="5"/>
      <c r="LAM34" s="5"/>
      <c r="LAN34" s="5"/>
      <c r="LAO34" s="5"/>
      <c r="LAP34" s="5"/>
      <c r="LAQ34" s="5"/>
      <c r="LAR34" s="5"/>
      <c r="LAS34" s="5"/>
      <c r="LAT34" s="5"/>
      <c r="LAU34" s="5"/>
      <c r="LAV34" s="5"/>
      <c r="LAW34" s="5"/>
      <c r="LAX34" s="5"/>
      <c r="LAY34" s="5"/>
      <c r="LAZ34" s="5"/>
      <c r="LBA34" s="5"/>
      <c r="LBB34" s="5"/>
      <c r="LBC34" s="5"/>
      <c r="LBD34" s="5"/>
      <c r="LBE34" s="5"/>
      <c r="LBF34" s="5"/>
      <c r="LBG34" s="5"/>
      <c r="LBH34" s="5"/>
      <c r="LBI34" s="5"/>
      <c r="LBJ34" s="5"/>
      <c r="LBK34" s="5"/>
      <c r="LBL34" s="5"/>
      <c r="LBM34" s="5"/>
      <c r="LBN34" s="5"/>
      <c r="LBO34" s="5"/>
      <c r="LBP34" s="5"/>
      <c r="LBQ34" s="5"/>
      <c r="LBR34" s="5"/>
      <c r="LBS34" s="5"/>
      <c r="LBT34" s="5"/>
      <c r="LBU34" s="5"/>
      <c r="LBV34" s="5"/>
      <c r="LBW34" s="5"/>
      <c r="LBX34" s="5"/>
      <c r="LBY34" s="5"/>
      <c r="LBZ34" s="5"/>
      <c r="LCA34" s="5"/>
      <c r="LCB34" s="5"/>
      <c r="LCC34" s="5"/>
      <c r="LCD34" s="5"/>
      <c r="LCE34" s="5"/>
      <c r="LCF34" s="5"/>
      <c r="LCG34" s="5"/>
      <c r="LCH34" s="5"/>
      <c r="LCI34" s="5"/>
      <c r="LCJ34" s="5"/>
      <c r="LCK34" s="5"/>
      <c r="LCL34" s="5"/>
      <c r="LCM34" s="5"/>
      <c r="LCN34" s="5"/>
      <c r="LCO34" s="5"/>
      <c r="LCP34" s="5"/>
      <c r="LCQ34" s="5"/>
      <c r="LCR34" s="5"/>
      <c r="LCS34" s="5"/>
      <c r="LCT34" s="5"/>
      <c r="LCU34" s="5"/>
      <c r="LCV34" s="5"/>
      <c r="LCW34" s="5"/>
      <c r="LCX34" s="5"/>
      <c r="LCY34" s="5"/>
      <c r="LCZ34" s="5"/>
      <c r="LDA34" s="5"/>
      <c r="LDB34" s="5"/>
      <c r="LDC34" s="5"/>
      <c r="LDD34" s="5"/>
      <c r="LDE34" s="5"/>
      <c r="LDF34" s="5"/>
      <c r="LDG34" s="5"/>
      <c r="LDH34" s="5"/>
      <c r="LDI34" s="5"/>
      <c r="LDJ34" s="5"/>
      <c r="LDK34" s="5"/>
      <c r="LDL34" s="5"/>
      <c r="LDM34" s="5"/>
      <c r="LDN34" s="5"/>
      <c r="LDO34" s="5"/>
      <c r="LDP34" s="5"/>
      <c r="LDQ34" s="5"/>
      <c r="LDR34" s="5"/>
      <c r="LDS34" s="5"/>
      <c r="LDT34" s="5"/>
      <c r="LDU34" s="5"/>
      <c r="LDV34" s="5"/>
      <c r="LDW34" s="5"/>
      <c r="LDX34" s="5"/>
      <c r="LDY34" s="5"/>
      <c r="LDZ34" s="5"/>
      <c r="LEA34" s="5"/>
      <c r="LEB34" s="5"/>
      <c r="LEC34" s="5"/>
      <c r="LED34" s="5"/>
      <c r="LEE34" s="5"/>
      <c r="LEF34" s="5"/>
      <c r="LEG34" s="5"/>
      <c r="LEH34" s="5"/>
      <c r="LEI34" s="5"/>
      <c r="LEJ34" s="5"/>
      <c r="LEK34" s="5"/>
      <c r="LEL34" s="5"/>
      <c r="LEM34" s="5"/>
      <c r="LEN34" s="5"/>
      <c r="LEO34" s="5"/>
      <c r="LEP34" s="5"/>
      <c r="LEQ34" s="5"/>
      <c r="LER34" s="5"/>
      <c r="LES34" s="5"/>
      <c r="LET34" s="5"/>
      <c r="LEU34" s="5"/>
      <c r="LEV34" s="5"/>
      <c r="LEW34" s="5"/>
      <c r="LEX34" s="5"/>
      <c r="LEY34" s="5"/>
      <c r="LEZ34" s="5"/>
      <c r="LFA34" s="5"/>
      <c r="LFB34" s="5"/>
      <c r="LFC34" s="5"/>
      <c r="LFD34" s="5"/>
      <c r="LFE34" s="5"/>
      <c r="LFF34" s="5"/>
      <c r="LFG34" s="5"/>
      <c r="LFH34" s="5"/>
      <c r="LFI34" s="5"/>
      <c r="LFJ34" s="5"/>
      <c r="LFK34" s="5"/>
      <c r="LFL34" s="5"/>
      <c r="LFM34" s="5"/>
      <c r="LFN34" s="5"/>
      <c r="LFO34" s="5"/>
      <c r="LFP34" s="5"/>
      <c r="LFQ34" s="5"/>
      <c r="LFR34" s="5"/>
      <c r="LFS34" s="5"/>
      <c r="LFT34" s="5"/>
      <c r="LFU34" s="5"/>
      <c r="LFV34" s="5"/>
      <c r="LFW34" s="5"/>
      <c r="LFX34" s="5"/>
      <c r="LFY34" s="5"/>
      <c r="LFZ34" s="5"/>
      <c r="LGA34" s="5"/>
      <c r="LGB34" s="5"/>
      <c r="LGC34" s="5"/>
      <c r="LGD34" s="5"/>
      <c r="LGE34" s="5"/>
      <c r="LGF34" s="5"/>
      <c r="LGG34" s="5"/>
      <c r="LGH34" s="5"/>
      <c r="LGI34" s="5"/>
      <c r="LGJ34" s="5"/>
      <c r="LGK34" s="5"/>
      <c r="LGL34" s="5"/>
      <c r="LGM34" s="5"/>
      <c r="LGN34" s="5"/>
      <c r="LGO34" s="5"/>
      <c r="LGP34" s="5"/>
      <c r="LGQ34" s="5"/>
      <c r="LGR34" s="5"/>
      <c r="LGS34" s="5"/>
      <c r="LGT34" s="5"/>
      <c r="LGU34" s="5"/>
      <c r="LGV34" s="5"/>
      <c r="LGW34" s="5"/>
      <c r="LGX34" s="5"/>
      <c r="LGY34" s="5"/>
      <c r="LGZ34" s="5"/>
      <c r="LHA34" s="5"/>
      <c r="LHB34" s="5"/>
      <c r="LHC34" s="5"/>
      <c r="LHD34" s="5"/>
      <c r="LHE34" s="5"/>
      <c r="LHF34" s="5"/>
      <c r="LHG34" s="5"/>
      <c r="LHH34" s="5"/>
      <c r="LHI34" s="5"/>
      <c r="LHJ34" s="5"/>
      <c r="LHK34" s="5"/>
      <c r="LHL34" s="5"/>
      <c r="LHM34" s="5"/>
      <c r="LHN34" s="5"/>
      <c r="LHO34" s="5"/>
      <c r="LHP34" s="5"/>
      <c r="LHQ34" s="5"/>
      <c r="LHR34" s="5"/>
      <c r="LHS34" s="5"/>
      <c r="LHT34" s="5"/>
      <c r="LHU34" s="5"/>
      <c r="LHV34" s="5"/>
      <c r="LHW34" s="5"/>
      <c r="LHX34" s="5"/>
      <c r="LHY34" s="5"/>
      <c r="LHZ34" s="5"/>
      <c r="LIA34" s="5"/>
      <c r="LIB34" s="5"/>
      <c r="LIC34" s="5"/>
      <c r="LID34" s="5"/>
      <c r="LIE34" s="5"/>
      <c r="LIF34" s="5"/>
      <c r="LIG34" s="5"/>
      <c r="LIH34" s="5"/>
      <c r="LII34" s="5"/>
      <c r="LIJ34" s="5"/>
      <c r="LIK34" s="5"/>
      <c r="LIL34" s="5"/>
      <c r="LIM34" s="5"/>
      <c r="LIN34" s="5"/>
      <c r="LIO34" s="5"/>
      <c r="LIP34" s="5"/>
      <c r="LIQ34" s="5"/>
      <c r="LIR34" s="5"/>
      <c r="LIS34" s="5"/>
      <c r="LIT34" s="5"/>
      <c r="LIU34" s="5"/>
      <c r="LIV34" s="5"/>
      <c r="LIW34" s="5"/>
      <c r="LIX34" s="5"/>
      <c r="LIY34" s="5"/>
      <c r="LIZ34" s="5"/>
      <c r="LJA34" s="5"/>
      <c r="LJB34" s="5"/>
      <c r="LJC34" s="5"/>
      <c r="LJD34" s="5"/>
      <c r="LJE34" s="5"/>
      <c r="LJF34" s="5"/>
      <c r="LJG34" s="5"/>
      <c r="LJH34" s="5"/>
      <c r="LJI34" s="5"/>
      <c r="LJJ34" s="5"/>
      <c r="LJK34" s="5"/>
      <c r="LJL34" s="5"/>
      <c r="LJM34" s="5"/>
      <c r="LJN34" s="5"/>
      <c r="LJO34" s="5"/>
      <c r="LJP34" s="5"/>
      <c r="LJQ34" s="5"/>
      <c r="LJR34" s="5"/>
      <c r="LJS34" s="5"/>
      <c r="LJT34" s="5"/>
      <c r="LJU34" s="5"/>
      <c r="LJV34" s="5"/>
      <c r="LJW34" s="5"/>
      <c r="LJX34" s="5"/>
      <c r="LJY34" s="5"/>
      <c r="LJZ34" s="5"/>
      <c r="LKA34" s="5"/>
      <c r="LKB34" s="5"/>
      <c r="LKC34" s="5"/>
      <c r="LKD34" s="5"/>
      <c r="LKE34" s="5"/>
      <c r="LKF34" s="5"/>
      <c r="LKG34" s="5"/>
      <c r="LKH34" s="5"/>
      <c r="LKI34" s="5"/>
      <c r="LKJ34" s="5"/>
      <c r="LKK34" s="5"/>
      <c r="LKL34" s="5"/>
      <c r="LKM34" s="5"/>
      <c r="LKN34" s="5"/>
      <c r="LKO34" s="5"/>
      <c r="LKP34" s="5"/>
      <c r="LKQ34" s="5"/>
      <c r="LKR34" s="5"/>
      <c r="LKS34" s="5"/>
      <c r="LKT34" s="5"/>
      <c r="LKU34" s="5"/>
      <c r="LKV34" s="5"/>
      <c r="LKW34" s="5"/>
      <c r="LKX34" s="5"/>
      <c r="LKY34" s="5"/>
      <c r="LKZ34" s="5"/>
      <c r="LLA34" s="5"/>
      <c r="LLB34" s="5"/>
      <c r="LLC34" s="5"/>
      <c r="LLD34" s="5"/>
      <c r="LLE34" s="5"/>
      <c r="LLF34" s="5"/>
      <c r="LLG34" s="5"/>
      <c r="LLH34" s="5"/>
      <c r="LLI34" s="5"/>
      <c r="LLJ34" s="5"/>
      <c r="LLK34" s="5"/>
      <c r="LLL34" s="5"/>
      <c r="LLM34" s="5"/>
      <c r="LLN34" s="5"/>
      <c r="LLO34" s="5"/>
      <c r="LLP34" s="5"/>
      <c r="LLQ34" s="5"/>
      <c r="LLR34" s="5"/>
      <c r="LLS34" s="5"/>
      <c r="LLT34" s="5"/>
      <c r="LLU34" s="5"/>
      <c r="LLV34" s="5"/>
      <c r="LLW34" s="5"/>
      <c r="LLX34" s="5"/>
      <c r="LLY34" s="5"/>
      <c r="LLZ34" s="5"/>
      <c r="LMA34" s="5"/>
      <c r="LMB34" s="5"/>
      <c r="LMC34" s="5"/>
      <c r="LMD34" s="5"/>
      <c r="LME34" s="5"/>
      <c r="LMF34" s="5"/>
      <c r="LMG34" s="5"/>
      <c r="LMH34" s="5"/>
      <c r="LMI34" s="5"/>
      <c r="LMJ34" s="5"/>
      <c r="LMK34" s="5"/>
      <c r="LML34" s="5"/>
      <c r="LMM34" s="5"/>
      <c r="LMN34" s="5"/>
      <c r="LMO34" s="5"/>
      <c r="LMP34" s="5"/>
      <c r="LMQ34" s="5"/>
      <c r="LMR34" s="5"/>
      <c r="LMS34" s="5"/>
      <c r="LMT34" s="5"/>
      <c r="LMU34" s="5"/>
      <c r="LMV34" s="5"/>
      <c r="LMW34" s="5"/>
      <c r="LMX34" s="5"/>
      <c r="LMY34" s="5"/>
      <c r="LMZ34" s="5"/>
      <c r="LNA34" s="5"/>
      <c r="LNB34" s="5"/>
      <c r="LNC34" s="5"/>
      <c r="LND34" s="5"/>
      <c r="LNE34" s="5"/>
      <c r="LNF34" s="5"/>
      <c r="LNG34" s="5"/>
      <c r="LNH34" s="5"/>
      <c r="LNI34" s="5"/>
      <c r="LNJ34" s="5"/>
      <c r="LNK34" s="5"/>
      <c r="LNL34" s="5"/>
      <c r="LNM34" s="5"/>
      <c r="LNN34" s="5"/>
      <c r="LNO34" s="5"/>
      <c r="LNP34" s="5"/>
      <c r="LNQ34" s="5"/>
      <c r="LNR34" s="5"/>
      <c r="LNS34" s="5"/>
      <c r="LNT34" s="5"/>
      <c r="LNU34" s="5"/>
      <c r="LNV34" s="5"/>
      <c r="LNW34" s="5"/>
      <c r="LNX34" s="5"/>
      <c r="LNY34" s="5"/>
      <c r="LNZ34" s="5"/>
      <c r="LOA34" s="5"/>
      <c r="LOB34" s="5"/>
      <c r="LOC34" s="5"/>
      <c r="LOD34" s="5"/>
      <c r="LOE34" s="5"/>
      <c r="LOF34" s="5"/>
      <c r="LOG34" s="5"/>
      <c r="LOH34" s="5"/>
      <c r="LOI34" s="5"/>
      <c r="LOJ34" s="5"/>
      <c r="LOK34" s="5"/>
      <c r="LOL34" s="5"/>
      <c r="LOM34" s="5"/>
      <c r="LON34" s="5"/>
      <c r="LOO34" s="5"/>
      <c r="LOP34" s="5"/>
      <c r="LOQ34" s="5"/>
      <c r="LOR34" s="5"/>
      <c r="LOS34" s="5"/>
      <c r="LOT34" s="5"/>
      <c r="LOU34" s="5"/>
      <c r="LOV34" s="5"/>
      <c r="LOW34" s="5"/>
      <c r="LOX34" s="5"/>
      <c r="LOY34" s="5"/>
      <c r="LOZ34" s="5"/>
      <c r="LPA34" s="5"/>
      <c r="LPB34" s="5"/>
      <c r="LPC34" s="5"/>
      <c r="LPD34" s="5"/>
      <c r="LPE34" s="5"/>
      <c r="LPF34" s="5"/>
      <c r="LPG34" s="5"/>
      <c r="LPH34" s="5"/>
      <c r="LPI34" s="5"/>
      <c r="LPJ34" s="5"/>
      <c r="LPK34" s="5"/>
      <c r="LPL34" s="5"/>
      <c r="LPM34" s="5"/>
      <c r="LPN34" s="5"/>
      <c r="LPO34" s="5"/>
      <c r="LPP34" s="5"/>
      <c r="LPQ34" s="5"/>
      <c r="LPR34" s="5"/>
      <c r="LPS34" s="5"/>
      <c r="LPT34" s="5"/>
      <c r="LPU34" s="5"/>
      <c r="LPV34" s="5"/>
      <c r="LPW34" s="5"/>
      <c r="LPX34" s="5"/>
      <c r="LPY34" s="5"/>
      <c r="LPZ34" s="5"/>
      <c r="LQA34" s="5"/>
      <c r="LQB34" s="5"/>
      <c r="LQC34" s="5"/>
      <c r="LQD34" s="5"/>
      <c r="LQE34" s="5"/>
      <c r="LQF34" s="5"/>
      <c r="LQG34" s="5"/>
      <c r="LQH34" s="5"/>
      <c r="LQI34" s="5"/>
      <c r="LQJ34" s="5"/>
      <c r="LQK34" s="5"/>
      <c r="LQL34" s="5"/>
      <c r="LQM34" s="5"/>
      <c r="LQN34" s="5"/>
      <c r="LQO34" s="5"/>
      <c r="LQP34" s="5"/>
      <c r="LQQ34" s="5"/>
      <c r="LQR34" s="5"/>
      <c r="LQS34" s="5"/>
      <c r="LQT34" s="5"/>
      <c r="LQU34" s="5"/>
      <c r="LQV34" s="5"/>
      <c r="LQW34" s="5"/>
      <c r="LQX34" s="5"/>
      <c r="LQY34" s="5"/>
      <c r="LQZ34" s="5"/>
      <c r="LRA34" s="5"/>
      <c r="LRB34" s="5"/>
      <c r="LRC34" s="5"/>
      <c r="LRD34" s="5"/>
      <c r="LRE34" s="5"/>
      <c r="LRF34" s="5"/>
      <c r="LRG34" s="5"/>
      <c r="LRH34" s="5"/>
      <c r="LRI34" s="5"/>
      <c r="LRJ34" s="5"/>
      <c r="LRK34" s="5"/>
      <c r="LRL34" s="5"/>
      <c r="LRM34" s="5"/>
      <c r="LRN34" s="5"/>
      <c r="LRO34" s="5"/>
      <c r="LRP34" s="5"/>
      <c r="LRQ34" s="5"/>
      <c r="LRR34" s="5"/>
      <c r="LRS34" s="5"/>
      <c r="LRT34" s="5"/>
      <c r="LRU34" s="5"/>
      <c r="LRV34" s="5"/>
      <c r="LRW34" s="5"/>
      <c r="LRX34" s="5"/>
      <c r="LRY34" s="5"/>
      <c r="LRZ34" s="5"/>
      <c r="LSA34" s="5"/>
      <c r="LSB34" s="5"/>
      <c r="LSC34" s="5"/>
      <c r="LSD34" s="5"/>
      <c r="LSE34" s="5"/>
      <c r="LSF34" s="5"/>
      <c r="LSG34" s="5"/>
      <c r="LSH34" s="5"/>
      <c r="LSI34" s="5"/>
      <c r="LSJ34" s="5"/>
      <c r="LSK34" s="5"/>
      <c r="LSL34" s="5"/>
      <c r="LSM34" s="5"/>
      <c r="LSN34" s="5"/>
      <c r="LSO34" s="5"/>
      <c r="LSP34" s="5"/>
      <c r="LSQ34" s="5"/>
      <c r="LSR34" s="5"/>
      <c r="LSS34" s="5"/>
      <c r="LST34" s="5"/>
      <c r="LSU34" s="5"/>
      <c r="LSV34" s="5"/>
      <c r="LSW34" s="5"/>
      <c r="LSX34" s="5"/>
      <c r="LSY34" s="5"/>
      <c r="LSZ34" s="5"/>
      <c r="LTA34" s="5"/>
      <c r="LTB34" s="5"/>
      <c r="LTC34" s="5"/>
      <c r="LTD34" s="5"/>
      <c r="LTE34" s="5"/>
      <c r="LTF34" s="5"/>
      <c r="LTG34" s="5"/>
      <c r="LTH34" s="5"/>
      <c r="LTI34" s="5"/>
      <c r="LTJ34" s="5"/>
      <c r="LTK34" s="5"/>
      <c r="LTL34" s="5"/>
      <c r="LTM34" s="5"/>
      <c r="LTN34" s="5"/>
      <c r="LTO34" s="5"/>
      <c r="LTP34" s="5"/>
      <c r="LTQ34" s="5"/>
      <c r="LTR34" s="5"/>
      <c r="LTS34" s="5"/>
      <c r="LTT34" s="5"/>
      <c r="LTU34" s="5"/>
      <c r="LTV34" s="5"/>
      <c r="LTW34" s="5"/>
      <c r="LTX34" s="5"/>
      <c r="LTY34" s="5"/>
      <c r="LTZ34" s="5"/>
      <c r="LUA34" s="5"/>
      <c r="LUB34" s="5"/>
      <c r="LUC34" s="5"/>
      <c r="LUD34" s="5"/>
      <c r="LUE34" s="5"/>
      <c r="LUF34" s="5"/>
      <c r="LUG34" s="5"/>
      <c r="LUH34" s="5"/>
      <c r="LUI34" s="5"/>
      <c r="LUJ34" s="5"/>
      <c r="LUK34" s="5"/>
      <c r="LUL34" s="5"/>
      <c r="LUM34" s="5"/>
      <c r="LUN34" s="5"/>
      <c r="LUO34" s="5"/>
      <c r="LUP34" s="5"/>
      <c r="LUQ34" s="5"/>
      <c r="LUR34" s="5"/>
      <c r="LUS34" s="5"/>
      <c r="LUT34" s="5"/>
      <c r="LUU34" s="5"/>
      <c r="LUV34" s="5"/>
      <c r="LUW34" s="5"/>
      <c r="LUX34" s="5"/>
      <c r="LUY34" s="5"/>
      <c r="LUZ34" s="5"/>
      <c r="LVA34" s="5"/>
      <c r="LVB34" s="5"/>
      <c r="LVC34" s="5"/>
      <c r="LVD34" s="5"/>
      <c r="LVE34" s="5"/>
      <c r="LVF34" s="5"/>
      <c r="LVG34" s="5"/>
      <c r="LVH34" s="5"/>
      <c r="LVI34" s="5"/>
      <c r="LVJ34" s="5"/>
      <c r="LVK34" s="5"/>
      <c r="LVL34" s="5"/>
      <c r="LVM34" s="5"/>
      <c r="LVN34" s="5"/>
      <c r="LVO34" s="5"/>
      <c r="LVP34" s="5"/>
      <c r="LVQ34" s="5"/>
      <c r="LVR34" s="5"/>
      <c r="LVS34" s="5"/>
      <c r="LVT34" s="5"/>
      <c r="LVU34" s="5"/>
      <c r="LVV34" s="5"/>
      <c r="LVW34" s="5"/>
      <c r="LVX34" s="5"/>
      <c r="LVY34" s="5"/>
      <c r="LVZ34" s="5"/>
      <c r="LWA34" s="5"/>
      <c r="LWB34" s="5"/>
      <c r="LWC34" s="5"/>
      <c r="LWD34" s="5"/>
      <c r="LWE34" s="5"/>
      <c r="LWF34" s="5"/>
      <c r="LWG34" s="5"/>
      <c r="LWH34" s="5"/>
      <c r="LWI34" s="5"/>
      <c r="LWJ34" s="5"/>
      <c r="LWK34" s="5"/>
      <c r="LWL34" s="5"/>
      <c r="LWM34" s="5"/>
      <c r="LWN34" s="5"/>
      <c r="LWO34" s="5"/>
      <c r="LWP34" s="5"/>
      <c r="LWQ34" s="5"/>
      <c r="LWR34" s="5"/>
      <c r="LWS34" s="5"/>
      <c r="LWT34" s="5"/>
      <c r="LWU34" s="5"/>
      <c r="LWV34" s="5"/>
      <c r="LWW34" s="5"/>
      <c r="LWX34" s="5"/>
      <c r="LWY34" s="5"/>
      <c r="LWZ34" s="5"/>
      <c r="LXA34" s="5"/>
      <c r="LXB34" s="5"/>
      <c r="LXC34" s="5"/>
      <c r="LXD34" s="5"/>
      <c r="LXE34" s="5"/>
      <c r="LXF34" s="5"/>
      <c r="LXG34" s="5"/>
      <c r="LXH34" s="5"/>
      <c r="LXI34" s="5"/>
      <c r="LXJ34" s="5"/>
      <c r="LXK34" s="5"/>
      <c r="LXL34" s="5"/>
      <c r="LXM34" s="5"/>
      <c r="LXN34" s="5"/>
      <c r="LXO34" s="5"/>
      <c r="LXP34" s="5"/>
      <c r="LXQ34" s="5"/>
      <c r="LXR34" s="5"/>
      <c r="LXS34" s="5"/>
      <c r="LXT34" s="5"/>
      <c r="LXU34" s="5"/>
      <c r="LXV34" s="5"/>
      <c r="LXW34" s="5"/>
      <c r="LXX34" s="5"/>
      <c r="LXY34" s="5"/>
      <c r="LXZ34" s="5"/>
      <c r="LYA34" s="5"/>
      <c r="LYB34" s="5"/>
      <c r="LYC34" s="5"/>
      <c r="LYD34" s="5"/>
      <c r="LYE34" s="5"/>
      <c r="LYF34" s="5"/>
      <c r="LYG34" s="5"/>
      <c r="LYH34" s="5"/>
      <c r="LYI34" s="5"/>
      <c r="LYJ34" s="5"/>
      <c r="LYK34" s="5"/>
      <c r="LYL34" s="5"/>
      <c r="LYM34" s="5"/>
      <c r="LYN34" s="5"/>
      <c r="LYO34" s="5"/>
      <c r="LYP34" s="5"/>
      <c r="LYQ34" s="5"/>
      <c r="LYR34" s="5"/>
      <c r="LYS34" s="5"/>
      <c r="LYT34" s="5"/>
      <c r="LYU34" s="5"/>
      <c r="LYV34" s="5"/>
      <c r="LYW34" s="5"/>
      <c r="LYX34" s="5"/>
      <c r="LYY34" s="5"/>
      <c r="LYZ34" s="5"/>
      <c r="LZA34" s="5"/>
      <c r="LZB34" s="5"/>
      <c r="LZC34" s="5"/>
      <c r="LZD34" s="5"/>
      <c r="LZE34" s="5"/>
      <c r="LZF34" s="5"/>
      <c r="LZG34" s="5"/>
      <c r="LZH34" s="5"/>
      <c r="LZI34" s="5"/>
      <c r="LZJ34" s="5"/>
      <c r="LZK34" s="5"/>
      <c r="LZL34" s="5"/>
      <c r="LZM34" s="5"/>
      <c r="LZN34" s="5"/>
      <c r="LZO34" s="5"/>
      <c r="LZP34" s="5"/>
      <c r="LZQ34" s="5"/>
      <c r="LZR34" s="5"/>
      <c r="LZS34" s="5"/>
      <c r="LZT34" s="5"/>
      <c r="LZU34" s="5"/>
      <c r="LZV34" s="5"/>
      <c r="LZW34" s="5"/>
      <c r="LZX34" s="5"/>
      <c r="LZY34" s="5"/>
      <c r="LZZ34" s="5"/>
      <c r="MAA34" s="5"/>
      <c r="MAB34" s="5"/>
      <c r="MAC34" s="5"/>
      <c r="MAD34" s="5"/>
      <c r="MAE34" s="5"/>
      <c r="MAF34" s="5"/>
      <c r="MAG34" s="5"/>
      <c r="MAH34" s="5"/>
      <c r="MAI34" s="5"/>
      <c r="MAJ34" s="5"/>
      <c r="MAK34" s="5"/>
      <c r="MAL34" s="5"/>
      <c r="MAM34" s="5"/>
      <c r="MAN34" s="5"/>
      <c r="MAO34" s="5"/>
      <c r="MAP34" s="5"/>
      <c r="MAQ34" s="5"/>
      <c r="MAR34" s="5"/>
      <c r="MAS34" s="5"/>
      <c r="MAT34" s="5"/>
      <c r="MAU34" s="5"/>
      <c r="MAV34" s="5"/>
      <c r="MAW34" s="5"/>
      <c r="MAX34" s="5"/>
      <c r="MAY34" s="5"/>
      <c r="MAZ34" s="5"/>
      <c r="MBA34" s="5"/>
      <c r="MBB34" s="5"/>
      <c r="MBC34" s="5"/>
      <c r="MBD34" s="5"/>
      <c r="MBE34" s="5"/>
      <c r="MBF34" s="5"/>
      <c r="MBG34" s="5"/>
      <c r="MBH34" s="5"/>
      <c r="MBI34" s="5"/>
      <c r="MBJ34" s="5"/>
      <c r="MBK34" s="5"/>
      <c r="MBL34" s="5"/>
      <c r="MBM34" s="5"/>
      <c r="MBN34" s="5"/>
      <c r="MBO34" s="5"/>
      <c r="MBP34" s="5"/>
      <c r="MBQ34" s="5"/>
      <c r="MBR34" s="5"/>
      <c r="MBS34" s="5"/>
      <c r="MBT34" s="5"/>
      <c r="MBU34" s="5"/>
      <c r="MBV34" s="5"/>
      <c r="MBW34" s="5"/>
      <c r="MBX34" s="5"/>
      <c r="MBY34" s="5"/>
      <c r="MBZ34" s="5"/>
      <c r="MCA34" s="5"/>
      <c r="MCB34" s="5"/>
      <c r="MCC34" s="5"/>
      <c r="MCD34" s="5"/>
      <c r="MCE34" s="5"/>
      <c r="MCF34" s="5"/>
      <c r="MCG34" s="5"/>
      <c r="MCH34" s="5"/>
      <c r="MCI34" s="5"/>
      <c r="MCJ34" s="5"/>
      <c r="MCK34" s="5"/>
      <c r="MCL34" s="5"/>
      <c r="MCM34" s="5"/>
      <c r="MCN34" s="5"/>
      <c r="MCO34" s="5"/>
      <c r="MCP34" s="5"/>
      <c r="MCQ34" s="5"/>
      <c r="MCR34" s="5"/>
      <c r="MCS34" s="5"/>
      <c r="MCT34" s="5"/>
      <c r="MCU34" s="5"/>
      <c r="MCV34" s="5"/>
      <c r="MCW34" s="5"/>
      <c r="MCX34" s="5"/>
      <c r="MCY34" s="5"/>
      <c r="MCZ34" s="5"/>
      <c r="MDA34" s="5"/>
      <c r="MDB34" s="5"/>
      <c r="MDC34" s="5"/>
      <c r="MDD34" s="5"/>
      <c r="MDE34" s="5"/>
      <c r="MDF34" s="5"/>
      <c r="MDG34" s="5"/>
      <c r="MDH34" s="5"/>
      <c r="MDI34" s="5"/>
      <c r="MDJ34" s="5"/>
      <c r="MDK34" s="5"/>
      <c r="MDL34" s="5"/>
      <c r="MDM34" s="5"/>
      <c r="MDN34" s="5"/>
      <c r="MDO34" s="5"/>
      <c r="MDP34" s="5"/>
      <c r="MDQ34" s="5"/>
      <c r="MDR34" s="5"/>
      <c r="MDS34" s="5"/>
      <c r="MDT34" s="5"/>
      <c r="MDU34" s="5"/>
      <c r="MDV34" s="5"/>
      <c r="MDW34" s="5"/>
      <c r="MDX34" s="5"/>
      <c r="MDY34" s="5"/>
      <c r="MDZ34" s="5"/>
      <c r="MEA34" s="5"/>
      <c r="MEB34" s="5"/>
      <c r="MEC34" s="5"/>
      <c r="MED34" s="5"/>
      <c r="MEE34" s="5"/>
      <c r="MEF34" s="5"/>
      <c r="MEG34" s="5"/>
      <c r="MEH34" s="5"/>
      <c r="MEI34" s="5"/>
      <c r="MEJ34" s="5"/>
      <c r="MEK34" s="5"/>
      <c r="MEL34" s="5"/>
      <c r="MEM34" s="5"/>
      <c r="MEN34" s="5"/>
      <c r="MEO34" s="5"/>
      <c r="MEP34" s="5"/>
      <c r="MEQ34" s="5"/>
      <c r="MER34" s="5"/>
      <c r="MES34" s="5"/>
      <c r="MET34" s="5"/>
      <c r="MEU34" s="5"/>
      <c r="MEV34" s="5"/>
      <c r="MEW34" s="5"/>
      <c r="MEX34" s="5"/>
      <c r="MEY34" s="5"/>
      <c r="MEZ34" s="5"/>
      <c r="MFA34" s="5"/>
      <c r="MFB34" s="5"/>
      <c r="MFC34" s="5"/>
      <c r="MFD34" s="5"/>
      <c r="MFE34" s="5"/>
      <c r="MFF34" s="5"/>
      <c r="MFG34" s="5"/>
      <c r="MFH34" s="5"/>
      <c r="MFI34" s="5"/>
      <c r="MFJ34" s="5"/>
      <c r="MFK34" s="5"/>
      <c r="MFL34" s="5"/>
      <c r="MFM34" s="5"/>
      <c r="MFN34" s="5"/>
      <c r="MFO34" s="5"/>
      <c r="MFP34" s="5"/>
      <c r="MFQ34" s="5"/>
      <c r="MFR34" s="5"/>
      <c r="MFS34" s="5"/>
      <c r="MFT34" s="5"/>
      <c r="MFU34" s="5"/>
      <c r="MFV34" s="5"/>
      <c r="MFW34" s="5"/>
      <c r="MFX34" s="5"/>
      <c r="MFY34" s="5"/>
      <c r="MFZ34" s="5"/>
      <c r="MGA34" s="5"/>
      <c r="MGB34" s="5"/>
      <c r="MGC34" s="5"/>
      <c r="MGD34" s="5"/>
      <c r="MGE34" s="5"/>
      <c r="MGF34" s="5"/>
      <c r="MGG34" s="5"/>
      <c r="MGH34" s="5"/>
      <c r="MGI34" s="5"/>
      <c r="MGJ34" s="5"/>
      <c r="MGK34" s="5"/>
      <c r="MGL34" s="5"/>
      <c r="MGM34" s="5"/>
      <c r="MGN34" s="5"/>
      <c r="MGO34" s="5"/>
      <c r="MGP34" s="5"/>
      <c r="MGQ34" s="5"/>
      <c r="MGR34" s="5"/>
      <c r="MGS34" s="5"/>
      <c r="MGT34" s="5"/>
      <c r="MGU34" s="5"/>
      <c r="MGV34" s="5"/>
      <c r="MGW34" s="5"/>
      <c r="MGX34" s="5"/>
      <c r="MGY34" s="5"/>
      <c r="MGZ34" s="5"/>
      <c r="MHA34" s="5"/>
      <c r="MHB34" s="5"/>
      <c r="MHC34" s="5"/>
      <c r="MHD34" s="5"/>
      <c r="MHE34" s="5"/>
      <c r="MHF34" s="5"/>
      <c r="MHG34" s="5"/>
      <c r="MHH34" s="5"/>
      <c r="MHI34" s="5"/>
      <c r="MHJ34" s="5"/>
      <c r="MHK34" s="5"/>
      <c r="MHL34" s="5"/>
      <c r="MHM34" s="5"/>
      <c r="MHN34" s="5"/>
      <c r="MHO34" s="5"/>
      <c r="MHP34" s="5"/>
      <c r="MHQ34" s="5"/>
      <c r="MHR34" s="5"/>
      <c r="MHS34" s="5"/>
      <c r="MHT34" s="5"/>
      <c r="MHU34" s="5"/>
      <c r="MHV34" s="5"/>
      <c r="MHW34" s="5"/>
      <c r="MHX34" s="5"/>
      <c r="MHY34" s="5"/>
      <c r="MHZ34" s="5"/>
      <c r="MIA34" s="5"/>
      <c r="MIB34" s="5"/>
      <c r="MIC34" s="5"/>
      <c r="MID34" s="5"/>
      <c r="MIE34" s="5"/>
      <c r="MIF34" s="5"/>
      <c r="MIG34" s="5"/>
      <c r="MIH34" s="5"/>
      <c r="MII34" s="5"/>
      <c r="MIJ34" s="5"/>
      <c r="MIK34" s="5"/>
      <c r="MIL34" s="5"/>
      <c r="MIM34" s="5"/>
      <c r="MIN34" s="5"/>
      <c r="MIO34" s="5"/>
      <c r="MIP34" s="5"/>
      <c r="MIQ34" s="5"/>
      <c r="MIR34" s="5"/>
      <c r="MIS34" s="5"/>
      <c r="MIT34" s="5"/>
      <c r="MIU34" s="5"/>
      <c r="MIV34" s="5"/>
      <c r="MIW34" s="5"/>
      <c r="MIX34" s="5"/>
      <c r="MIY34" s="5"/>
      <c r="MIZ34" s="5"/>
      <c r="MJA34" s="5"/>
      <c r="MJB34" s="5"/>
      <c r="MJC34" s="5"/>
      <c r="MJD34" s="5"/>
      <c r="MJE34" s="5"/>
      <c r="MJF34" s="5"/>
      <c r="MJG34" s="5"/>
      <c r="MJH34" s="5"/>
      <c r="MJI34" s="5"/>
      <c r="MJJ34" s="5"/>
      <c r="MJK34" s="5"/>
      <c r="MJL34" s="5"/>
      <c r="MJM34" s="5"/>
      <c r="MJN34" s="5"/>
      <c r="MJO34" s="5"/>
      <c r="MJP34" s="5"/>
      <c r="MJQ34" s="5"/>
      <c r="MJR34" s="5"/>
      <c r="MJS34" s="5"/>
      <c r="MJT34" s="5"/>
      <c r="MJU34" s="5"/>
      <c r="MJV34" s="5"/>
      <c r="MJW34" s="5"/>
      <c r="MJX34" s="5"/>
      <c r="MJY34" s="5"/>
      <c r="MJZ34" s="5"/>
      <c r="MKA34" s="5"/>
      <c r="MKB34" s="5"/>
      <c r="MKC34" s="5"/>
      <c r="MKD34" s="5"/>
      <c r="MKE34" s="5"/>
      <c r="MKF34" s="5"/>
      <c r="MKG34" s="5"/>
      <c r="MKH34" s="5"/>
      <c r="MKI34" s="5"/>
      <c r="MKJ34" s="5"/>
      <c r="MKK34" s="5"/>
      <c r="MKL34" s="5"/>
      <c r="MKM34" s="5"/>
      <c r="MKN34" s="5"/>
      <c r="MKO34" s="5"/>
      <c r="MKP34" s="5"/>
      <c r="MKQ34" s="5"/>
      <c r="MKR34" s="5"/>
      <c r="MKS34" s="5"/>
      <c r="MKT34" s="5"/>
      <c r="MKU34" s="5"/>
      <c r="MKV34" s="5"/>
      <c r="MKW34" s="5"/>
      <c r="MKX34" s="5"/>
      <c r="MKY34" s="5"/>
      <c r="MKZ34" s="5"/>
      <c r="MLA34" s="5"/>
      <c r="MLB34" s="5"/>
      <c r="MLC34" s="5"/>
      <c r="MLD34" s="5"/>
      <c r="MLE34" s="5"/>
      <c r="MLF34" s="5"/>
      <c r="MLG34" s="5"/>
      <c r="MLH34" s="5"/>
      <c r="MLI34" s="5"/>
      <c r="MLJ34" s="5"/>
      <c r="MLK34" s="5"/>
      <c r="MLL34" s="5"/>
      <c r="MLM34" s="5"/>
      <c r="MLN34" s="5"/>
      <c r="MLO34" s="5"/>
      <c r="MLP34" s="5"/>
      <c r="MLQ34" s="5"/>
      <c r="MLR34" s="5"/>
      <c r="MLS34" s="5"/>
      <c r="MLT34" s="5"/>
      <c r="MLU34" s="5"/>
      <c r="MLV34" s="5"/>
      <c r="MLW34" s="5"/>
      <c r="MLX34" s="5"/>
      <c r="MLY34" s="5"/>
      <c r="MLZ34" s="5"/>
      <c r="MMA34" s="5"/>
      <c r="MMB34" s="5"/>
      <c r="MMC34" s="5"/>
      <c r="MMD34" s="5"/>
      <c r="MME34" s="5"/>
      <c r="MMF34" s="5"/>
      <c r="MMG34" s="5"/>
      <c r="MMH34" s="5"/>
      <c r="MMI34" s="5"/>
      <c r="MMJ34" s="5"/>
      <c r="MMK34" s="5"/>
      <c r="MML34" s="5"/>
      <c r="MMM34" s="5"/>
      <c r="MMN34" s="5"/>
      <c r="MMO34" s="5"/>
      <c r="MMP34" s="5"/>
      <c r="MMQ34" s="5"/>
      <c r="MMR34" s="5"/>
      <c r="MMS34" s="5"/>
      <c r="MMT34" s="5"/>
      <c r="MMU34" s="5"/>
      <c r="MMV34" s="5"/>
      <c r="MMW34" s="5"/>
      <c r="MMX34" s="5"/>
      <c r="MMY34" s="5"/>
      <c r="MMZ34" s="5"/>
      <c r="MNA34" s="5"/>
      <c r="MNB34" s="5"/>
      <c r="MNC34" s="5"/>
      <c r="MND34" s="5"/>
      <c r="MNE34" s="5"/>
      <c r="MNF34" s="5"/>
      <c r="MNG34" s="5"/>
      <c r="MNH34" s="5"/>
      <c r="MNI34" s="5"/>
      <c r="MNJ34" s="5"/>
      <c r="MNK34" s="5"/>
      <c r="MNL34" s="5"/>
      <c r="MNM34" s="5"/>
      <c r="MNN34" s="5"/>
      <c r="MNO34" s="5"/>
      <c r="MNP34" s="5"/>
      <c r="MNQ34" s="5"/>
      <c r="MNR34" s="5"/>
      <c r="MNS34" s="5"/>
      <c r="MNT34" s="5"/>
      <c r="MNU34" s="5"/>
      <c r="MNV34" s="5"/>
      <c r="MNW34" s="5"/>
      <c r="MNX34" s="5"/>
      <c r="MNY34" s="5"/>
      <c r="MNZ34" s="5"/>
      <c r="MOA34" s="5"/>
      <c r="MOB34" s="5"/>
      <c r="MOC34" s="5"/>
      <c r="MOD34" s="5"/>
      <c r="MOE34" s="5"/>
      <c r="MOF34" s="5"/>
      <c r="MOG34" s="5"/>
      <c r="MOH34" s="5"/>
      <c r="MOI34" s="5"/>
      <c r="MOJ34" s="5"/>
      <c r="MOK34" s="5"/>
      <c r="MOL34" s="5"/>
      <c r="MOM34" s="5"/>
      <c r="MON34" s="5"/>
      <c r="MOO34" s="5"/>
      <c r="MOP34" s="5"/>
      <c r="MOQ34" s="5"/>
      <c r="MOR34" s="5"/>
      <c r="MOS34" s="5"/>
      <c r="MOT34" s="5"/>
      <c r="MOU34" s="5"/>
      <c r="MOV34" s="5"/>
      <c r="MOW34" s="5"/>
      <c r="MOX34" s="5"/>
      <c r="MOY34" s="5"/>
      <c r="MOZ34" s="5"/>
      <c r="MPA34" s="5"/>
      <c r="MPB34" s="5"/>
      <c r="MPC34" s="5"/>
      <c r="MPD34" s="5"/>
      <c r="MPE34" s="5"/>
      <c r="MPF34" s="5"/>
      <c r="MPG34" s="5"/>
      <c r="MPH34" s="5"/>
      <c r="MPI34" s="5"/>
      <c r="MPJ34" s="5"/>
      <c r="MPK34" s="5"/>
      <c r="MPL34" s="5"/>
      <c r="MPM34" s="5"/>
      <c r="MPN34" s="5"/>
      <c r="MPO34" s="5"/>
      <c r="MPP34" s="5"/>
      <c r="MPQ34" s="5"/>
      <c r="MPR34" s="5"/>
      <c r="MPS34" s="5"/>
      <c r="MPT34" s="5"/>
      <c r="MPU34" s="5"/>
      <c r="MPV34" s="5"/>
      <c r="MPW34" s="5"/>
      <c r="MPX34" s="5"/>
      <c r="MPY34" s="5"/>
      <c r="MPZ34" s="5"/>
      <c r="MQA34" s="5"/>
      <c r="MQB34" s="5"/>
      <c r="MQC34" s="5"/>
      <c r="MQD34" s="5"/>
      <c r="MQE34" s="5"/>
      <c r="MQF34" s="5"/>
      <c r="MQG34" s="5"/>
      <c r="MQH34" s="5"/>
      <c r="MQI34" s="5"/>
      <c r="MQJ34" s="5"/>
      <c r="MQK34" s="5"/>
      <c r="MQL34" s="5"/>
      <c r="MQM34" s="5"/>
      <c r="MQN34" s="5"/>
      <c r="MQO34" s="5"/>
      <c r="MQP34" s="5"/>
      <c r="MQQ34" s="5"/>
      <c r="MQR34" s="5"/>
      <c r="MQS34" s="5"/>
      <c r="MQT34" s="5"/>
      <c r="MQU34" s="5"/>
      <c r="MQV34" s="5"/>
      <c r="MQW34" s="5"/>
      <c r="MQX34" s="5"/>
      <c r="MQY34" s="5"/>
      <c r="MQZ34" s="5"/>
      <c r="MRA34" s="5"/>
      <c r="MRB34" s="5"/>
      <c r="MRC34" s="5"/>
      <c r="MRD34" s="5"/>
      <c r="MRE34" s="5"/>
      <c r="MRF34" s="5"/>
      <c r="MRG34" s="5"/>
      <c r="MRH34" s="5"/>
      <c r="MRI34" s="5"/>
      <c r="MRJ34" s="5"/>
      <c r="MRK34" s="5"/>
      <c r="MRL34" s="5"/>
      <c r="MRM34" s="5"/>
      <c r="MRN34" s="5"/>
      <c r="MRO34" s="5"/>
      <c r="MRP34" s="5"/>
      <c r="MRQ34" s="5"/>
      <c r="MRR34" s="5"/>
      <c r="MRS34" s="5"/>
      <c r="MRT34" s="5"/>
      <c r="MRU34" s="5"/>
      <c r="MRV34" s="5"/>
      <c r="MRW34" s="5"/>
      <c r="MRX34" s="5"/>
      <c r="MRY34" s="5"/>
      <c r="MRZ34" s="5"/>
      <c r="MSA34" s="5"/>
      <c r="MSB34" s="5"/>
      <c r="MSC34" s="5"/>
      <c r="MSD34" s="5"/>
      <c r="MSE34" s="5"/>
      <c r="MSF34" s="5"/>
      <c r="MSG34" s="5"/>
      <c r="MSH34" s="5"/>
      <c r="MSI34" s="5"/>
      <c r="MSJ34" s="5"/>
      <c r="MSK34" s="5"/>
      <c r="MSL34" s="5"/>
      <c r="MSM34" s="5"/>
      <c r="MSN34" s="5"/>
      <c r="MSO34" s="5"/>
      <c r="MSP34" s="5"/>
      <c r="MSQ34" s="5"/>
      <c r="MSR34" s="5"/>
      <c r="MSS34" s="5"/>
      <c r="MST34" s="5"/>
      <c r="MSU34" s="5"/>
      <c r="MSV34" s="5"/>
      <c r="MSW34" s="5"/>
      <c r="MSX34" s="5"/>
      <c r="MSY34" s="5"/>
      <c r="MSZ34" s="5"/>
      <c r="MTA34" s="5"/>
      <c r="MTB34" s="5"/>
      <c r="MTC34" s="5"/>
      <c r="MTD34" s="5"/>
      <c r="MTE34" s="5"/>
      <c r="MTF34" s="5"/>
      <c r="MTG34" s="5"/>
      <c r="MTH34" s="5"/>
      <c r="MTI34" s="5"/>
      <c r="MTJ34" s="5"/>
      <c r="MTK34" s="5"/>
      <c r="MTL34" s="5"/>
      <c r="MTM34" s="5"/>
      <c r="MTN34" s="5"/>
      <c r="MTO34" s="5"/>
      <c r="MTP34" s="5"/>
      <c r="MTQ34" s="5"/>
      <c r="MTR34" s="5"/>
      <c r="MTS34" s="5"/>
      <c r="MTT34" s="5"/>
      <c r="MTU34" s="5"/>
      <c r="MTV34" s="5"/>
      <c r="MTW34" s="5"/>
      <c r="MTX34" s="5"/>
      <c r="MTY34" s="5"/>
      <c r="MTZ34" s="5"/>
      <c r="MUA34" s="5"/>
      <c r="MUB34" s="5"/>
      <c r="MUC34" s="5"/>
      <c r="MUD34" s="5"/>
      <c r="MUE34" s="5"/>
      <c r="MUF34" s="5"/>
      <c r="MUG34" s="5"/>
      <c r="MUH34" s="5"/>
      <c r="MUI34" s="5"/>
      <c r="MUJ34" s="5"/>
      <c r="MUK34" s="5"/>
      <c r="MUL34" s="5"/>
      <c r="MUM34" s="5"/>
      <c r="MUN34" s="5"/>
      <c r="MUO34" s="5"/>
      <c r="MUP34" s="5"/>
      <c r="MUQ34" s="5"/>
      <c r="MUR34" s="5"/>
      <c r="MUS34" s="5"/>
      <c r="MUT34" s="5"/>
      <c r="MUU34" s="5"/>
      <c r="MUV34" s="5"/>
      <c r="MUW34" s="5"/>
      <c r="MUX34" s="5"/>
      <c r="MUY34" s="5"/>
      <c r="MUZ34" s="5"/>
      <c r="MVA34" s="5"/>
      <c r="MVB34" s="5"/>
      <c r="MVC34" s="5"/>
      <c r="MVD34" s="5"/>
      <c r="MVE34" s="5"/>
      <c r="MVF34" s="5"/>
      <c r="MVG34" s="5"/>
      <c r="MVH34" s="5"/>
      <c r="MVI34" s="5"/>
      <c r="MVJ34" s="5"/>
      <c r="MVK34" s="5"/>
      <c r="MVL34" s="5"/>
      <c r="MVM34" s="5"/>
      <c r="MVN34" s="5"/>
      <c r="MVO34" s="5"/>
      <c r="MVP34" s="5"/>
      <c r="MVQ34" s="5"/>
      <c r="MVR34" s="5"/>
      <c r="MVS34" s="5"/>
      <c r="MVT34" s="5"/>
      <c r="MVU34" s="5"/>
      <c r="MVV34" s="5"/>
      <c r="MVW34" s="5"/>
      <c r="MVX34" s="5"/>
      <c r="MVY34" s="5"/>
      <c r="MVZ34" s="5"/>
      <c r="MWA34" s="5"/>
      <c r="MWB34" s="5"/>
      <c r="MWC34" s="5"/>
      <c r="MWD34" s="5"/>
      <c r="MWE34" s="5"/>
      <c r="MWF34" s="5"/>
      <c r="MWG34" s="5"/>
      <c r="MWH34" s="5"/>
      <c r="MWI34" s="5"/>
      <c r="MWJ34" s="5"/>
      <c r="MWK34" s="5"/>
      <c r="MWL34" s="5"/>
      <c r="MWM34" s="5"/>
      <c r="MWN34" s="5"/>
      <c r="MWO34" s="5"/>
      <c r="MWP34" s="5"/>
      <c r="MWQ34" s="5"/>
      <c r="MWR34" s="5"/>
      <c r="MWS34" s="5"/>
      <c r="MWT34" s="5"/>
      <c r="MWU34" s="5"/>
      <c r="MWV34" s="5"/>
      <c r="MWW34" s="5"/>
      <c r="MWX34" s="5"/>
      <c r="MWY34" s="5"/>
      <c r="MWZ34" s="5"/>
      <c r="MXA34" s="5"/>
      <c r="MXB34" s="5"/>
      <c r="MXC34" s="5"/>
      <c r="MXD34" s="5"/>
      <c r="MXE34" s="5"/>
      <c r="MXF34" s="5"/>
      <c r="MXG34" s="5"/>
      <c r="MXH34" s="5"/>
      <c r="MXI34" s="5"/>
      <c r="MXJ34" s="5"/>
      <c r="MXK34" s="5"/>
      <c r="MXL34" s="5"/>
      <c r="MXM34" s="5"/>
      <c r="MXN34" s="5"/>
      <c r="MXO34" s="5"/>
      <c r="MXP34" s="5"/>
      <c r="MXQ34" s="5"/>
      <c r="MXR34" s="5"/>
      <c r="MXS34" s="5"/>
      <c r="MXT34" s="5"/>
      <c r="MXU34" s="5"/>
      <c r="MXV34" s="5"/>
      <c r="MXW34" s="5"/>
      <c r="MXX34" s="5"/>
      <c r="MXY34" s="5"/>
      <c r="MXZ34" s="5"/>
      <c r="MYA34" s="5"/>
      <c r="MYB34" s="5"/>
      <c r="MYC34" s="5"/>
      <c r="MYD34" s="5"/>
      <c r="MYE34" s="5"/>
      <c r="MYF34" s="5"/>
      <c r="MYG34" s="5"/>
      <c r="MYH34" s="5"/>
      <c r="MYI34" s="5"/>
      <c r="MYJ34" s="5"/>
      <c r="MYK34" s="5"/>
      <c r="MYL34" s="5"/>
      <c r="MYM34" s="5"/>
      <c r="MYN34" s="5"/>
      <c r="MYO34" s="5"/>
      <c r="MYP34" s="5"/>
      <c r="MYQ34" s="5"/>
      <c r="MYR34" s="5"/>
      <c r="MYS34" s="5"/>
      <c r="MYT34" s="5"/>
      <c r="MYU34" s="5"/>
      <c r="MYV34" s="5"/>
      <c r="MYW34" s="5"/>
      <c r="MYX34" s="5"/>
      <c r="MYY34" s="5"/>
      <c r="MYZ34" s="5"/>
      <c r="MZA34" s="5"/>
      <c r="MZB34" s="5"/>
      <c r="MZC34" s="5"/>
      <c r="MZD34" s="5"/>
      <c r="MZE34" s="5"/>
      <c r="MZF34" s="5"/>
      <c r="MZG34" s="5"/>
      <c r="MZH34" s="5"/>
      <c r="MZI34" s="5"/>
      <c r="MZJ34" s="5"/>
      <c r="MZK34" s="5"/>
      <c r="MZL34" s="5"/>
      <c r="MZM34" s="5"/>
      <c r="MZN34" s="5"/>
      <c r="MZO34" s="5"/>
      <c r="MZP34" s="5"/>
      <c r="MZQ34" s="5"/>
      <c r="MZR34" s="5"/>
      <c r="MZS34" s="5"/>
      <c r="MZT34" s="5"/>
      <c r="MZU34" s="5"/>
      <c r="MZV34" s="5"/>
      <c r="MZW34" s="5"/>
      <c r="MZX34" s="5"/>
      <c r="MZY34" s="5"/>
      <c r="MZZ34" s="5"/>
      <c r="NAA34" s="5"/>
      <c r="NAB34" s="5"/>
      <c r="NAC34" s="5"/>
      <c r="NAD34" s="5"/>
      <c r="NAE34" s="5"/>
      <c r="NAF34" s="5"/>
      <c r="NAG34" s="5"/>
      <c r="NAH34" s="5"/>
      <c r="NAI34" s="5"/>
      <c r="NAJ34" s="5"/>
      <c r="NAK34" s="5"/>
      <c r="NAL34" s="5"/>
      <c r="NAM34" s="5"/>
      <c r="NAN34" s="5"/>
      <c r="NAO34" s="5"/>
      <c r="NAP34" s="5"/>
      <c r="NAQ34" s="5"/>
      <c r="NAR34" s="5"/>
      <c r="NAS34" s="5"/>
      <c r="NAT34" s="5"/>
      <c r="NAU34" s="5"/>
      <c r="NAV34" s="5"/>
      <c r="NAW34" s="5"/>
      <c r="NAX34" s="5"/>
      <c r="NAY34" s="5"/>
      <c r="NAZ34" s="5"/>
      <c r="NBA34" s="5"/>
      <c r="NBB34" s="5"/>
      <c r="NBC34" s="5"/>
      <c r="NBD34" s="5"/>
      <c r="NBE34" s="5"/>
      <c r="NBF34" s="5"/>
      <c r="NBG34" s="5"/>
      <c r="NBH34" s="5"/>
      <c r="NBI34" s="5"/>
      <c r="NBJ34" s="5"/>
      <c r="NBK34" s="5"/>
      <c r="NBL34" s="5"/>
      <c r="NBM34" s="5"/>
      <c r="NBN34" s="5"/>
      <c r="NBO34" s="5"/>
      <c r="NBP34" s="5"/>
      <c r="NBQ34" s="5"/>
      <c r="NBR34" s="5"/>
      <c r="NBS34" s="5"/>
      <c r="NBT34" s="5"/>
      <c r="NBU34" s="5"/>
      <c r="NBV34" s="5"/>
      <c r="NBW34" s="5"/>
      <c r="NBX34" s="5"/>
      <c r="NBY34" s="5"/>
      <c r="NBZ34" s="5"/>
      <c r="NCA34" s="5"/>
      <c r="NCB34" s="5"/>
      <c r="NCC34" s="5"/>
      <c r="NCD34" s="5"/>
      <c r="NCE34" s="5"/>
      <c r="NCF34" s="5"/>
      <c r="NCG34" s="5"/>
      <c r="NCH34" s="5"/>
      <c r="NCI34" s="5"/>
      <c r="NCJ34" s="5"/>
      <c r="NCK34" s="5"/>
      <c r="NCL34" s="5"/>
      <c r="NCM34" s="5"/>
      <c r="NCN34" s="5"/>
      <c r="NCO34" s="5"/>
      <c r="NCP34" s="5"/>
      <c r="NCQ34" s="5"/>
      <c r="NCR34" s="5"/>
      <c r="NCS34" s="5"/>
      <c r="NCT34" s="5"/>
      <c r="NCU34" s="5"/>
      <c r="NCV34" s="5"/>
      <c r="NCW34" s="5"/>
      <c r="NCX34" s="5"/>
      <c r="NCY34" s="5"/>
      <c r="NCZ34" s="5"/>
      <c r="NDA34" s="5"/>
      <c r="NDB34" s="5"/>
      <c r="NDC34" s="5"/>
      <c r="NDD34" s="5"/>
      <c r="NDE34" s="5"/>
      <c r="NDF34" s="5"/>
      <c r="NDG34" s="5"/>
      <c r="NDH34" s="5"/>
      <c r="NDI34" s="5"/>
      <c r="NDJ34" s="5"/>
      <c r="NDK34" s="5"/>
      <c r="NDL34" s="5"/>
      <c r="NDM34" s="5"/>
      <c r="NDN34" s="5"/>
      <c r="NDO34" s="5"/>
      <c r="NDP34" s="5"/>
      <c r="NDQ34" s="5"/>
      <c r="NDR34" s="5"/>
      <c r="NDS34" s="5"/>
      <c r="NDT34" s="5"/>
      <c r="NDU34" s="5"/>
      <c r="NDV34" s="5"/>
      <c r="NDW34" s="5"/>
      <c r="NDX34" s="5"/>
      <c r="NDY34" s="5"/>
      <c r="NDZ34" s="5"/>
      <c r="NEA34" s="5"/>
      <c r="NEB34" s="5"/>
      <c r="NEC34" s="5"/>
      <c r="NED34" s="5"/>
      <c r="NEE34" s="5"/>
      <c r="NEF34" s="5"/>
      <c r="NEG34" s="5"/>
      <c r="NEH34" s="5"/>
      <c r="NEI34" s="5"/>
      <c r="NEJ34" s="5"/>
      <c r="NEK34" s="5"/>
      <c r="NEL34" s="5"/>
      <c r="NEM34" s="5"/>
      <c r="NEN34" s="5"/>
      <c r="NEO34" s="5"/>
      <c r="NEP34" s="5"/>
      <c r="NEQ34" s="5"/>
      <c r="NER34" s="5"/>
      <c r="NES34" s="5"/>
      <c r="NET34" s="5"/>
      <c r="NEU34" s="5"/>
      <c r="NEV34" s="5"/>
      <c r="NEW34" s="5"/>
      <c r="NEX34" s="5"/>
      <c r="NEY34" s="5"/>
      <c r="NEZ34" s="5"/>
      <c r="NFA34" s="5"/>
      <c r="NFB34" s="5"/>
      <c r="NFC34" s="5"/>
      <c r="NFD34" s="5"/>
      <c r="NFE34" s="5"/>
      <c r="NFF34" s="5"/>
      <c r="NFG34" s="5"/>
      <c r="NFH34" s="5"/>
      <c r="NFI34" s="5"/>
      <c r="NFJ34" s="5"/>
      <c r="NFK34" s="5"/>
      <c r="NFL34" s="5"/>
      <c r="NFM34" s="5"/>
      <c r="NFN34" s="5"/>
      <c r="NFO34" s="5"/>
      <c r="NFP34" s="5"/>
      <c r="NFQ34" s="5"/>
      <c r="NFR34" s="5"/>
      <c r="NFS34" s="5"/>
      <c r="NFT34" s="5"/>
      <c r="NFU34" s="5"/>
      <c r="NFV34" s="5"/>
      <c r="NFW34" s="5"/>
      <c r="NFX34" s="5"/>
      <c r="NFY34" s="5"/>
      <c r="NFZ34" s="5"/>
      <c r="NGA34" s="5"/>
      <c r="NGB34" s="5"/>
      <c r="NGC34" s="5"/>
      <c r="NGD34" s="5"/>
      <c r="NGE34" s="5"/>
      <c r="NGF34" s="5"/>
      <c r="NGG34" s="5"/>
      <c r="NGH34" s="5"/>
      <c r="NGI34" s="5"/>
      <c r="NGJ34" s="5"/>
      <c r="NGK34" s="5"/>
      <c r="NGL34" s="5"/>
      <c r="NGM34" s="5"/>
      <c r="NGN34" s="5"/>
      <c r="NGO34" s="5"/>
      <c r="NGP34" s="5"/>
      <c r="NGQ34" s="5"/>
      <c r="NGR34" s="5"/>
      <c r="NGS34" s="5"/>
      <c r="NGT34" s="5"/>
      <c r="NGU34" s="5"/>
      <c r="NGV34" s="5"/>
      <c r="NGW34" s="5"/>
      <c r="NGX34" s="5"/>
      <c r="NGY34" s="5"/>
      <c r="NGZ34" s="5"/>
      <c r="NHA34" s="5"/>
      <c r="NHB34" s="5"/>
      <c r="NHC34" s="5"/>
      <c r="NHD34" s="5"/>
      <c r="NHE34" s="5"/>
      <c r="NHF34" s="5"/>
      <c r="NHG34" s="5"/>
      <c r="NHH34" s="5"/>
      <c r="NHI34" s="5"/>
      <c r="NHJ34" s="5"/>
      <c r="NHK34" s="5"/>
      <c r="NHL34" s="5"/>
      <c r="NHM34" s="5"/>
      <c r="NHN34" s="5"/>
      <c r="NHO34" s="5"/>
      <c r="NHP34" s="5"/>
      <c r="NHQ34" s="5"/>
      <c r="NHR34" s="5"/>
      <c r="NHS34" s="5"/>
      <c r="NHT34" s="5"/>
      <c r="NHU34" s="5"/>
      <c r="NHV34" s="5"/>
      <c r="NHW34" s="5"/>
      <c r="NHX34" s="5"/>
      <c r="NHY34" s="5"/>
      <c r="NHZ34" s="5"/>
      <c r="NIA34" s="5"/>
      <c r="NIB34" s="5"/>
      <c r="NIC34" s="5"/>
      <c r="NID34" s="5"/>
      <c r="NIE34" s="5"/>
      <c r="NIF34" s="5"/>
      <c r="NIG34" s="5"/>
      <c r="NIH34" s="5"/>
      <c r="NII34" s="5"/>
      <c r="NIJ34" s="5"/>
      <c r="NIK34" s="5"/>
      <c r="NIL34" s="5"/>
      <c r="NIM34" s="5"/>
      <c r="NIN34" s="5"/>
      <c r="NIO34" s="5"/>
      <c r="NIP34" s="5"/>
      <c r="NIQ34" s="5"/>
      <c r="NIR34" s="5"/>
      <c r="NIS34" s="5"/>
      <c r="NIT34" s="5"/>
      <c r="NIU34" s="5"/>
      <c r="NIV34" s="5"/>
      <c r="NIW34" s="5"/>
      <c r="NIX34" s="5"/>
      <c r="NIY34" s="5"/>
      <c r="NIZ34" s="5"/>
      <c r="NJA34" s="5"/>
      <c r="NJB34" s="5"/>
      <c r="NJC34" s="5"/>
      <c r="NJD34" s="5"/>
      <c r="NJE34" s="5"/>
      <c r="NJF34" s="5"/>
      <c r="NJG34" s="5"/>
      <c r="NJH34" s="5"/>
      <c r="NJI34" s="5"/>
      <c r="NJJ34" s="5"/>
      <c r="NJK34" s="5"/>
      <c r="NJL34" s="5"/>
      <c r="NJM34" s="5"/>
      <c r="NJN34" s="5"/>
      <c r="NJO34" s="5"/>
      <c r="NJP34" s="5"/>
      <c r="NJQ34" s="5"/>
      <c r="NJR34" s="5"/>
      <c r="NJS34" s="5"/>
      <c r="NJT34" s="5"/>
      <c r="NJU34" s="5"/>
      <c r="NJV34" s="5"/>
      <c r="NJW34" s="5"/>
      <c r="NJX34" s="5"/>
      <c r="NJY34" s="5"/>
      <c r="NJZ34" s="5"/>
      <c r="NKA34" s="5"/>
      <c r="NKB34" s="5"/>
      <c r="NKC34" s="5"/>
      <c r="NKD34" s="5"/>
      <c r="NKE34" s="5"/>
      <c r="NKF34" s="5"/>
      <c r="NKG34" s="5"/>
      <c r="NKH34" s="5"/>
      <c r="NKI34" s="5"/>
      <c r="NKJ34" s="5"/>
      <c r="NKK34" s="5"/>
      <c r="NKL34" s="5"/>
      <c r="NKM34" s="5"/>
      <c r="NKN34" s="5"/>
      <c r="NKO34" s="5"/>
      <c r="NKP34" s="5"/>
      <c r="NKQ34" s="5"/>
      <c r="NKR34" s="5"/>
      <c r="NKS34" s="5"/>
      <c r="NKT34" s="5"/>
      <c r="NKU34" s="5"/>
      <c r="NKV34" s="5"/>
      <c r="NKW34" s="5"/>
      <c r="NKX34" s="5"/>
      <c r="NKY34" s="5"/>
      <c r="NKZ34" s="5"/>
      <c r="NLA34" s="5"/>
      <c r="NLB34" s="5"/>
      <c r="NLC34" s="5"/>
      <c r="NLD34" s="5"/>
      <c r="NLE34" s="5"/>
      <c r="NLF34" s="5"/>
      <c r="NLG34" s="5"/>
      <c r="NLH34" s="5"/>
      <c r="NLI34" s="5"/>
      <c r="NLJ34" s="5"/>
      <c r="NLK34" s="5"/>
      <c r="NLL34" s="5"/>
      <c r="NLM34" s="5"/>
      <c r="NLN34" s="5"/>
      <c r="NLO34" s="5"/>
      <c r="NLP34" s="5"/>
      <c r="NLQ34" s="5"/>
      <c r="NLR34" s="5"/>
      <c r="NLS34" s="5"/>
      <c r="NLT34" s="5"/>
      <c r="NLU34" s="5"/>
      <c r="NLV34" s="5"/>
      <c r="NLW34" s="5"/>
      <c r="NLX34" s="5"/>
      <c r="NLY34" s="5"/>
      <c r="NLZ34" s="5"/>
      <c r="NMA34" s="5"/>
      <c r="NMB34" s="5"/>
      <c r="NMC34" s="5"/>
      <c r="NMD34" s="5"/>
      <c r="NME34" s="5"/>
      <c r="NMF34" s="5"/>
      <c r="NMG34" s="5"/>
      <c r="NMH34" s="5"/>
      <c r="NMI34" s="5"/>
      <c r="NMJ34" s="5"/>
      <c r="NMK34" s="5"/>
      <c r="NML34" s="5"/>
      <c r="NMM34" s="5"/>
      <c r="NMN34" s="5"/>
      <c r="NMO34" s="5"/>
      <c r="NMP34" s="5"/>
      <c r="NMQ34" s="5"/>
      <c r="NMR34" s="5"/>
      <c r="NMS34" s="5"/>
      <c r="NMT34" s="5"/>
      <c r="NMU34" s="5"/>
      <c r="NMV34" s="5"/>
      <c r="NMW34" s="5"/>
      <c r="NMX34" s="5"/>
      <c r="NMY34" s="5"/>
      <c r="NMZ34" s="5"/>
      <c r="NNA34" s="5"/>
      <c r="NNB34" s="5"/>
      <c r="NNC34" s="5"/>
      <c r="NND34" s="5"/>
      <c r="NNE34" s="5"/>
      <c r="NNF34" s="5"/>
      <c r="NNG34" s="5"/>
      <c r="NNH34" s="5"/>
      <c r="NNI34" s="5"/>
      <c r="NNJ34" s="5"/>
      <c r="NNK34" s="5"/>
      <c r="NNL34" s="5"/>
      <c r="NNM34" s="5"/>
      <c r="NNN34" s="5"/>
      <c r="NNO34" s="5"/>
      <c r="NNP34" s="5"/>
      <c r="NNQ34" s="5"/>
      <c r="NNR34" s="5"/>
      <c r="NNS34" s="5"/>
      <c r="NNT34" s="5"/>
      <c r="NNU34" s="5"/>
      <c r="NNV34" s="5"/>
      <c r="NNW34" s="5"/>
      <c r="NNX34" s="5"/>
      <c r="NNY34" s="5"/>
      <c r="NNZ34" s="5"/>
      <c r="NOA34" s="5"/>
      <c r="NOB34" s="5"/>
      <c r="NOC34" s="5"/>
      <c r="NOD34" s="5"/>
      <c r="NOE34" s="5"/>
      <c r="NOF34" s="5"/>
      <c r="NOG34" s="5"/>
      <c r="NOH34" s="5"/>
      <c r="NOI34" s="5"/>
      <c r="NOJ34" s="5"/>
      <c r="NOK34" s="5"/>
      <c r="NOL34" s="5"/>
      <c r="NOM34" s="5"/>
      <c r="NON34" s="5"/>
      <c r="NOO34" s="5"/>
      <c r="NOP34" s="5"/>
      <c r="NOQ34" s="5"/>
      <c r="NOR34" s="5"/>
      <c r="NOS34" s="5"/>
      <c r="NOT34" s="5"/>
      <c r="NOU34" s="5"/>
      <c r="NOV34" s="5"/>
      <c r="NOW34" s="5"/>
      <c r="NOX34" s="5"/>
      <c r="NOY34" s="5"/>
      <c r="NOZ34" s="5"/>
      <c r="NPA34" s="5"/>
      <c r="NPB34" s="5"/>
      <c r="NPC34" s="5"/>
      <c r="NPD34" s="5"/>
      <c r="NPE34" s="5"/>
      <c r="NPF34" s="5"/>
      <c r="NPG34" s="5"/>
      <c r="NPH34" s="5"/>
      <c r="NPI34" s="5"/>
      <c r="NPJ34" s="5"/>
      <c r="NPK34" s="5"/>
      <c r="NPL34" s="5"/>
      <c r="NPM34" s="5"/>
      <c r="NPN34" s="5"/>
      <c r="NPO34" s="5"/>
      <c r="NPP34" s="5"/>
      <c r="NPQ34" s="5"/>
      <c r="NPR34" s="5"/>
      <c r="NPS34" s="5"/>
      <c r="NPT34" s="5"/>
      <c r="NPU34" s="5"/>
      <c r="NPV34" s="5"/>
      <c r="NPW34" s="5"/>
      <c r="NPX34" s="5"/>
      <c r="NPY34" s="5"/>
      <c r="NPZ34" s="5"/>
      <c r="NQA34" s="5"/>
      <c r="NQB34" s="5"/>
      <c r="NQC34" s="5"/>
      <c r="NQD34" s="5"/>
      <c r="NQE34" s="5"/>
      <c r="NQF34" s="5"/>
      <c r="NQG34" s="5"/>
      <c r="NQH34" s="5"/>
      <c r="NQI34" s="5"/>
      <c r="NQJ34" s="5"/>
      <c r="NQK34" s="5"/>
      <c r="NQL34" s="5"/>
      <c r="NQM34" s="5"/>
      <c r="NQN34" s="5"/>
      <c r="NQO34" s="5"/>
      <c r="NQP34" s="5"/>
      <c r="NQQ34" s="5"/>
      <c r="NQR34" s="5"/>
      <c r="NQS34" s="5"/>
      <c r="NQT34" s="5"/>
      <c r="NQU34" s="5"/>
      <c r="NQV34" s="5"/>
      <c r="NQW34" s="5"/>
      <c r="NQX34" s="5"/>
      <c r="NQY34" s="5"/>
      <c r="NQZ34" s="5"/>
      <c r="NRA34" s="5"/>
      <c r="NRB34" s="5"/>
      <c r="NRC34" s="5"/>
      <c r="NRD34" s="5"/>
      <c r="NRE34" s="5"/>
      <c r="NRF34" s="5"/>
      <c r="NRG34" s="5"/>
      <c r="NRH34" s="5"/>
      <c r="NRI34" s="5"/>
      <c r="NRJ34" s="5"/>
      <c r="NRK34" s="5"/>
      <c r="NRL34" s="5"/>
      <c r="NRM34" s="5"/>
      <c r="NRN34" s="5"/>
      <c r="NRO34" s="5"/>
      <c r="NRP34" s="5"/>
      <c r="NRQ34" s="5"/>
      <c r="NRR34" s="5"/>
      <c r="NRS34" s="5"/>
      <c r="NRT34" s="5"/>
      <c r="NRU34" s="5"/>
      <c r="NRV34" s="5"/>
      <c r="NRW34" s="5"/>
      <c r="NRX34" s="5"/>
      <c r="NRY34" s="5"/>
      <c r="NRZ34" s="5"/>
      <c r="NSA34" s="5"/>
      <c r="NSB34" s="5"/>
      <c r="NSC34" s="5"/>
      <c r="NSD34" s="5"/>
      <c r="NSE34" s="5"/>
      <c r="NSF34" s="5"/>
      <c r="NSG34" s="5"/>
      <c r="NSH34" s="5"/>
      <c r="NSI34" s="5"/>
      <c r="NSJ34" s="5"/>
      <c r="NSK34" s="5"/>
      <c r="NSL34" s="5"/>
      <c r="NSM34" s="5"/>
      <c r="NSN34" s="5"/>
      <c r="NSO34" s="5"/>
      <c r="NSP34" s="5"/>
      <c r="NSQ34" s="5"/>
      <c r="NSR34" s="5"/>
      <c r="NSS34" s="5"/>
      <c r="NST34" s="5"/>
      <c r="NSU34" s="5"/>
      <c r="NSV34" s="5"/>
      <c r="NSW34" s="5"/>
      <c r="NSX34" s="5"/>
      <c r="NSY34" s="5"/>
      <c r="NSZ34" s="5"/>
      <c r="NTA34" s="5"/>
      <c r="NTB34" s="5"/>
      <c r="NTC34" s="5"/>
      <c r="NTD34" s="5"/>
      <c r="NTE34" s="5"/>
      <c r="NTF34" s="5"/>
      <c r="NTG34" s="5"/>
      <c r="NTH34" s="5"/>
      <c r="NTI34" s="5"/>
      <c r="NTJ34" s="5"/>
      <c r="NTK34" s="5"/>
      <c r="NTL34" s="5"/>
      <c r="NTM34" s="5"/>
      <c r="NTN34" s="5"/>
      <c r="NTO34" s="5"/>
      <c r="NTP34" s="5"/>
      <c r="NTQ34" s="5"/>
      <c r="NTR34" s="5"/>
      <c r="NTS34" s="5"/>
      <c r="NTT34" s="5"/>
      <c r="NTU34" s="5"/>
      <c r="NTV34" s="5"/>
      <c r="NTW34" s="5"/>
      <c r="NTX34" s="5"/>
      <c r="NTY34" s="5"/>
      <c r="NTZ34" s="5"/>
      <c r="NUA34" s="5"/>
      <c r="NUB34" s="5"/>
      <c r="NUC34" s="5"/>
      <c r="NUD34" s="5"/>
      <c r="NUE34" s="5"/>
      <c r="NUF34" s="5"/>
      <c r="NUG34" s="5"/>
      <c r="NUH34" s="5"/>
      <c r="NUI34" s="5"/>
      <c r="NUJ34" s="5"/>
      <c r="NUK34" s="5"/>
      <c r="NUL34" s="5"/>
      <c r="NUM34" s="5"/>
      <c r="NUN34" s="5"/>
      <c r="NUO34" s="5"/>
      <c r="NUP34" s="5"/>
      <c r="NUQ34" s="5"/>
      <c r="NUR34" s="5"/>
      <c r="NUS34" s="5"/>
      <c r="NUT34" s="5"/>
      <c r="NUU34" s="5"/>
      <c r="NUV34" s="5"/>
      <c r="NUW34" s="5"/>
      <c r="NUX34" s="5"/>
      <c r="NUY34" s="5"/>
      <c r="NUZ34" s="5"/>
      <c r="NVA34" s="5"/>
      <c r="NVB34" s="5"/>
      <c r="NVC34" s="5"/>
      <c r="NVD34" s="5"/>
      <c r="NVE34" s="5"/>
      <c r="NVF34" s="5"/>
      <c r="NVG34" s="5"/>
      <c r="NVH34" s="5"/>
      <c r="NVI34" s="5"/>
      <c r="NVJ34" s="5"/>
      <c r="NVK34" s="5"/>
      <c r="NVL34" s="5"/>
      <c r="NVM34" s="5"/>
      <c r="NVN34" s="5"/>
      <c r="NVO34" s="5"/>
      <c r="NVP34" s="5"/>
      <c r="NVQ34" s="5"/>
      <c r="NVR34" s="5"/>
      <c r="NVS34" s="5"/>
      <c r="NVT34" s="5"/>
      <c r="NVU34" s="5"/>
      <c r="NVV34" s="5"/>
      <c r="NVW34" s="5"/>
      <c r="NVX34" s="5"/>
      <c r="NVY34" s="5"/>
      <c r="NVZ34" s="5"/>
      <c r="NWA34" s="5"/>
      <c r="NWB34" s="5"/>
      <c r="NWC34" s="5"/>
      <c r="NWD34" s="5"/>
      <c r="NWE34" s="5"/>
      <c r="NWF34" s="5"/>
      <c r="NWG34" s="5"/>
      <c r="NWH34" s="5"/>
      <c r="NWI34" s="5"/>
      <c r="NWJ34" s="5"/>
      <c r="NWK34" s="5"/>
      <c r="NWL34" s="5"/>
      <c r="NWM34" s="5"/>
      <c r="NWN34" s="5"/>
      <c r="NWO34" s="5"/>
      <c r="NWP34" s="5"/>
      <c r="NWQ34" s="5"/>
      <c r="NWR34" s="5"/>
      <c r="NWS34" s="5"/>
      <c r="NWT34" s="5"/>
      <c r="NWU34" s="5"/>
      <c r="NWV34" s="5"/>
      <c r="NWW34" s="5"/>
      <c r="NWX34" s="5"/>
      <c r="NWY34" s="5"/>
      <c r="NWZ34" s="5"/>
      <c r="NXA34" s="5"/>
      <c r="NXB34" s="5"/>
      <c r="NXC34" s="5"/>
      <c r="NXD34" s="5"/>
      <c r="NXE34" s="5"/>
      <c r="NXF34" s="5"/>
      <c r="NXG34" s="5"/>
      <c r="NXH34" s="5"/>
      <c r="NXI34" s="5"/>
      <c r="NXJ34" s="5"/>
      <c r="NXK34" s="5"/>
      <c r="NXL34" s="5"/>
      <c r="NXM34" s="5"/>
      <c r="NXN34" s="5"/>
      <c r="NXO34" s="5"/>
      <c r="NXP34" s="5"/>
      <c r="NXQ34" s="5"/>
      <c r="NXR34" s="5"/>
      <c r="NXS34" s="5"/>
      <c r="NXT34" s="5"/>
      <c r="NXU34" s="5"/>
      <c r="NXV34" s="5"/>
      <c r="NXW34" s="5"/>
      <c r="NXX34" s="5"/>
      <c r="NXY34" s="5"/>
      <c r="NXZ34" s="5"/>
      <c r="NYA34" s="5"/>
      <c r="NYB34" s="5"/>
      <c r="NYC34" s="5"/>
      <c r="NYD34" s="5"/>
      <c r="NYE34" s="5"/>
      <c r="NYF34" s="5"/>
      <c r="NYG34" s="5"/>
      <c r="NYH34" s="5"/>
      <c r="NYI34" s="5"/>
      <c r="NYJ34" s="5"/>
      <c r="NYK34" s="5"/>
      <c r="NYL34" s="5"/>
      <c r="NYM34" s="5"/>
      <c r="NYN34" s="5"/>
      <c r="NYO34" s="5"/>
      <c r="NYP34" s="5"/>
      <c r="NYQ34" s="5"/>
      <c r="NYR34" s="5"/>
      <c r="NYS34" s="5"/>
      <c r="NYT34" s="5"/>
      <c r="NYU34" s="5"/>
      <c r="NYV34" s="5"/>
      <c r="NYW34" s="5"/>
      <c r="NYX34" s="5"/>
      <c r="NYY34" s="5"/>
      <c r="NYZ34" s="5"/>
      <c r="NZA34" s="5"/>
      <c r="NZB34" s="5"/>
      <c r="NZC34" s="5"/>
      <c r="NZD34" s="5"/>
      <c r="NZE34" s="5"/>
      <c r="NZF34" s="5"/>
      <c r="NZG34" s="5"/>
      <c r="NZH34" s="5"/>
      <c r="NZI34" s="5"/>
      <c r="NZJ34" s="5"/>
      <c r="NZK34" s="5"/>
      <c r="NZL34" s="5"/>
      <c r="NZM34" s="5"/>
      <c r="NZN34" s="5"/>
      <c r="NZO34" s="5"/>
      <c r="NZP34" s="5"/>
      <c r="NZQ34" s="5"/>
      <c r="NZR34" s="5"/>
      <c r="NZS34" s="5"/>
      <c r="NZT34" s="5"/>
      <c r="NZU34" s="5"/>
      <c r="NZV34" s="5"/>
      <c r="NZW34" s="5"/>
      <c r="NZX34" s="5"/>
      <c r="NZY34" s="5"/>
      <c r="NZZ34" s="5"/>
      <c r="OAA34" s="5"/>
      <c r="OAB34" s="5"/>
      <c r="OAC34" s="5"/>
      <c r="OAD34" s="5"/>
      <c r="OAE34" s="5"/>
      <c r="OAF34" s="5"/>
      <c r="OAG34" s="5"/>
      <c r="OAH34" s="5"/>
      <c r="OAI34" s="5"/>
      <c r="OAJ34" s="5"/>
      <c r="OAK34" s="5"/>
      <c r="OAL34" s="5"/>
      <c r="OAM34" s="5"/>
      <c r="OAN34" s="5"/>
      <c r="OAO34" s="5"/>
      <c r="OAP34" s="5"/>
      <c r="OAQ34" s="5"/>
      <c r="OAR34" s="5"/>
      <c r="OAS34" s="5"/>
      <c r="OAT34" s="5"/>
      <c r="OAU34" s="5"/>
      <c r="OAV34" s="5"/>
      <c r="OAW34" s="5"/>
      <c r="OAX34" s="5"/>
      <c r="OAY34" s="5"/>
      <c r="OAZ34" s="5"/>
      <c r="OBA34" s="5"/>
      <c r="OBB34" s="5"/>
      <c r="OBC34" s="5"/>
      <c r="OBD34" s="5"/>
      <c r="OBE34" s="5"/>
      <c r="OBF34" s="5"/>
      <c r="OBG34" s="5"/>
      <c r="OBH34" s="5"/>
      <c r="OBI34" s="5"/>
      <c r="OBJ34" s="5"/>
      <c r="OBK34" s="5"/>
      <c r="OBL34" s="5"/>
      <c r="OBM34" s="5"/>
      <c r="OBN34" s="5"/>
      <c r="OBO34" s="5"/>
      <c r="OBP34" s="5"/>
      <c r="OBQ34" s="5"/>
      <c r="OBR34" s="5"/>
      <c r="OBS34" s="5"/>
      <c r="OBT34" s="5"/>
      <c r="OBU34" s="5"/>
      <c r="OBV34" s="5"/>
      <c r="OBW34" s="5"/>
      <c r="OBX34" s="5"/>
      <c r="OBY34" s="5"/>
      <c r="OBZ34" s="5"/>
      <c r="OCA34" s="5"/>
      <c r="OCB34" s="5"/>
      <c r="OCC34" s="5"/>
      <c r="OCD34" s="5"/>
      <c r="OCE34" s="5"/>
      <c r="OCF34" s="5"/>
      <c r="OCG34" s="5"/>
      <c r="OCH34" s="5"/>
      <c r="OCI34" s="5"/>
      <c r="OCJ34" s="5"/>
      <c r="OCK34" s="5"/>
      <c r="OCL34" s="5"/>
      <c r="OCM34" s="5"/>
      <c r="OCN34" s="5"/>
      <c r="OCO34" s="5"/>
      <c r="OCP34" s="5"/>
      <c r="OCQ34" s="5"/>
      <c r="OCR34" s="5"/>
      <c r="OCS34" s="5"/>
      <c r="OCT34" s="5"/>
      <c r="OCU34" s="5"/>
      <c r="OCV34" s="5"/>
      <c r="OCW34" s="5"/>
      <c r="OCX34" s="5"/>
      <c r="OCY34" s="5"/>
      <c r="OCZ34" s="5"/>
      <c r="ODA34" s="5"/>
      <c r="ODB34" s="5"/>
      <c r="ODC34" s="5"/>
      <c r="ODD34" s="5"/>
      <c r="ODE34" s="5"/>
      <c r="ODF34" s="5"/>
      <c r="ODG34" s="5"/>
      <c r="ODH34" s="5"/>
      <c r="ODI34" s="5"/>
      <c r="ODJ34" s="5"/>
      <c r="ODK34" s="5"/>
      <c r="ODL34" s="5"/>
      <c r="ODM34" s="5"/>
      <c r="ODN34" s="5"/>
      <c r="ODO34" s="5"/>
      <c r="ODP34" s="5"/>
      <c r="ODQ34" s="5"/>
      <c r="ODR34" s="5"/>
      <c r="ODS34" s="5"/>
      <c r="ODT34" s="5"/>
      <c r="ODU34" s="5"/>
      <c r="ODV34" s="5"/>
      <c r="ODW34" s="5"/>
      <c r="ODX34" s="5"/>
      <c r="ODY34" s="5"/>
      <c r="ODZ34" s="5"/>
      <c r="OEA34" s="5"/>
      <c r="OEB34" s="5"/>
      <c r="OEC34" s="5"/>
      <c r="OED34" s="5"/>
      <c r="OEE34" s="5"/>
      <c r="OEF34" s="5"/>
      <c r="OEG34" s="5"/>
      <c r="OEH34" s="5"/>
      <c r="OEI34" s="5"/>
      <c r="OEJ34" s="5"/>
      <c r="OEK34" s="5"/>
      <c r="OEL34" s="5"/>
      <c r="OEM34" s="5"/>
      <c r="OEN34" s="5"/>
      <c r="OEO34" s="5"/>
      <c r="OEP34" s="5"/>
      <c r="OEQ34" s="5"/>
      <c r="OER34" s="5"/>
      <c r="OES34" s="5"/>
      <c r="OET34" s="5"/>
      <c r="OEU34" s="5"/>
      <c r="OEV34" s="5"/>
      <c r="OEW34" s="5"/>
      <c r="OEX34" s="5"/>
      <c r="OEY34" s="5"/>
      <c r="OEZ34" s="5"/>
      <c r="OFA34" s="5"/>
      <c r="OFB34" s="5"/>
      <c r="OFC34" s="5"/>
      <c r="OFD34" s="5"/>
      <c r="OFE34" s="5"/>
      <c r="OFF34" s="5"/>
      <c r="OFG34" s="5"/>
      <c r="OFH34" s="5"/>
      <c r="OFI34" s="5"/>
      <c r="OFJ34" s="5"/>
      <c r="OFK34" s="5"/>
      <c r="OFL34" s="5"/>
      <c r="OFM34" s="5"/>
      <c r="OFN34" s="5"/>
      <c r="OFO34" s="5"/>
      <c r="OFP34" s="5"/>
      <c r="OFQ34" s="5"/>
      <c r="OFR34" s="5"/>
      <c r="OFS34" s="5"/>
      <c r="OFT34" s="5"/>
      <c r="OFU34" s="5"/>
      <c r="OFV34" s="5"/>
      <c r="OFW34" s="5"/>
      <c r="OFX34" s="5"/>
      <c r="OFY34" s="5"/>
      <c r="OFZ34" s="5"/>
      <c r="OGA34" s="5"/>
      <c r="OGB34" s="5"/>
      <c r="OGC34" s="5"/>
      <c r="OGD34" s="5"/>
      <c r="OGE34" s="5"/>
      <c r="OGF34" s="5"/>
      <c r="OGG34" s="5"/>
      <c r="OGH34" s="5"/>
      <c r="OGI34" s="5"/>
      <c r="OGJ34" s="5"/>
      <c r="OGK34" s="5"/>
      <c r="OGL34" s="5"/>
      <c r="OGM34" s="5"/>
      <c r="OGN34" s="5"/>
      <c r="OGO34" s="5"/>
      <c r="OGP34" s="5"/>
      <c r="OGQ34" s="5"/>
      <c r="OGR34" s="5"/>
      <c r="OGS34" s="5"/>
      <c r="OGT34" s="5"/>
      <c r="OGU34" s="5"/>
      <c r="OGV34" s="5"/>
      <c r="OGW34" s="5"/>
      <c r="OGX34" s="5"/>
      <c r="OGY34" s="5"/>
      <c r="OGZ34" s="5"/>
      <c r="OHA34" s="5"/>
      <c r="OHB34" s="5"/>
      <c r="OHC34" s="5"/>
      <c r="OHD34" s="5"/>
      <c r="OHE34" s="5"/>
      <c r="OHF34" s="5"/>
      <c r="OHG34" s="5"/>
      <c r="OHH34" s="5"/>
      <c r="OHI34" s="5"/>
      <c r="OHJ34" s="5"/>
      <c r="OHK34" s="5"/>
      <c r="OHL34" s="5"/>
      <c r="OHM34" s="5"/>
      <c r="OHN34" s="5"/>
      <c r="OHO34" s="5"/>
      <c r="OHP34" s="5"/>
      <c r="OHQ34" s="5"/>
      <c r="OHR34" s="5"/>
      <c r="OHS34" s="5"/>
      <c r="OHT34" s="5"/>
      <c r="OHU34" s="5"/>
      <c r="OHV34" s="5"/>
      <c r="OHW34" s="5"/>
      <c r="OHX34" s="5"/>
      <c r="OHY34" s="5"/>
      <c r="OHZ34" s="5"/>
      <c r="OIA34" s="5"/>
      <c r="OIB34" s="5"/>
      <c r="OIC34" s="5"/>
      <c r="OID34" s="5"/>
      <c r="OIE34" s="5"/>
      <c r="OIF34" s="5"/>
      <c r="OIG34" s="5"/>
      <c r="OIH34" s="5"/>
      <c r="OII34" s="5"/>
      <c r="OIJ34" s="5"/>
      <c r="OIK34" s="5"/>
      <c r="OIL34" s="5"/>
      <c r="OIM34" s="5"/>
      <c r="OIN34" s="5"/>
      <c r="OIO34" s="5"/>
      <c r="OIP34" s="5"/>
      <c r="OIQ34" s="5"/>
      <c r="OIR34" s="5"/>
      <c r="OIS34" s="5"/>
      <c r="OIT34" s="5"/>
      <c r="OIU34" s="5"/>
      <c r="OIV34" s="5"/>
      <c r="OIW34" s="5"/>
      <c r="OIX34" s="5"/>
      <c r="OIY34" s="5"/>
      <c r="OIZ34" s="5"/>
      <c r="OJA34" s="5"/>
      <c r="OJB34" s="5"/>
      <c r="OJC34" s="5"/>
      <c r="OJD34" s="5"/>
      <c r="OJE34" s="5"/>
      <c r="OJF34" s="5"/>
      <c r="OJG34" s="5"/>
      <c r="OJH34" s="5"/>
      <c r="OJI34" s="5"/>
      <c r="OJJ34" s="5"/>
      <c r="OJK34" s="5"/>
      <c r="OJL34" s="5"/>
      <c r="OJM34" s="5"/>
      <c r="OJN34" s="5"/>
      <c r="OJO34" s="5"/>
      <c r="OJP34" s="5"/>
      <c r="OJQ34" s="5"/>
      <c r="OJR34" s="5"/>
      <c r="OJS34" s="5"/>
      <c r="OJT34" s="5"/>
      <c r="OJU34" s="5"/>
      <c r="OJV34" s="5"/>
      <c r="OJW34" s="5"/>
      <c r="OJX34" s="5"/>
      <c r="OJY34" s="5"/>
      <c r="OJZ34" s="5"/>
      <c r="OKA34" s="5"/>
      <c r="OKB34" s="5"/>
      <c r="OKC34" s="5"/>
      <c r="OKD34" s="5"/>
      <c r="OKE34" s="5"/>
      <c r="OKF34" s="5"/>
      <c r="OKG34" s="5"/>
      <c r="OKH34" s="5"/>
      <c r="OKI34" s="5"/>
      <c r="OKJ34" s="5"/>
      <c r="OKK34" s="5"/>
      <c r="OKL34" s="5"/>
      <c r="OKM34" s="5"/>
      <c r="OKN34" s="5"/>
      <c r="OKO34" s="5"/>
      <c r="OKP34" s="5"/>
      <c r="OKQ34" s="5"/>
      <c r="OKR34" s="5"/>
      <c r="OKS34" s="5"/>
      <c r="OKT34" s="5"/>
      <c r="OKU34" s="5"/>
      <c r="OKV34" s="5"/>
      <c r="OKW34" s="5"/>
      <c r="OKX34" s="5"/>
      <c r="OKY34" s="5"/>
      <c r="OKZ34" s="5"/>
      <c r="OLA34" s="5"/>
      <c r="OLB34" s="5"/>
      <c r="OLC34" s="5"/>
      <c r="OLD34" s="5"/>
      <c r="OLE34" s="5"/>
      <c r="OLF34" s="5"/>
      <c r="OLG34" s="5"/>
      <c r="OLH34" s="5"/>
      <c r="OLI34" s="5"/>
      <c r="OLJ34" s="5"/>
      <c r="OLK34" s="5"/>
      <c r="OLL34" s="5"/>
      <c r="OLM34" s="5"/>
      <c r="OLN34" s="5"/>
      <c r="OLO34" s="5"/>
      <c r="OLP34" s="5"/>
      <c r="OLQ34" s="5"/>
      <c r="OLR34" s="5"/>
      <c r="OLS34" s="5"/>
      <c r="OLT34" s="5"/>
      <c r="OLU34" s="5"/>
      <c r="OLV34" s="5"/>
      <c r="OLW34" s="5"/>
      <c r="OLX34" s="5"/>
      <c r="OLY34" s="5"/>
      <c r="OLZ34" s="5"/>
      <c r="OMA34" s="5"/>
      <c r="OMB34" s="5"/>
      <c r="OMC34" s="5"/>
      <c r="OMD34" s="5"/>
      <c r="OME34" s="5"/>
      <c r="OMF34" s="5"/>
      <c r="OMG34" s="5"/>
      <c r="OMH34" s="5"/>
      <c r="OMI34" s="5"/>
      <c r="OMJ34" s="5"/>
      <c r="OMK34" s="5"/>
      <c r="OML34" s="5"/>
      <c r="OMM34" s="5"/>
      <c r="OMN34" s="5"/>
      <c r="OMO34" s="5"/>
      <c r="OMP34" s="5"/>
      <c r="OMQ34" s="5"/>
      <c r="OMR34" s="5"/>
      <c r="OMS34" s="5"/>
      <c r="OMT34" s="5"/>
      <c r="OMU34" s="5"/>
      <c r="OMV34" s="5"/>
      <c r="OMW34" s="5"/>
      <c r="OMX34" s="5"/>
      <c r="OMY34" s="5"/>
      <c r="OMZ34" s="5"/>
      <c r="ONA34" s="5"/>
      <c r="ONB34" s="5"/>
      <c r="ONC34" s="5"/>
      <c r="OND34" s="5"/>
      <c r="ONE34" s="5"/>
      <c r="ONF34" s="5"/>
      <c r="ONG34" s="5"/>
      <c r="ONH34" s="5"/>
      <c r="ONI34" s="5"/>
      <c r="ONJ34" s="5"/>
      <c r="ONK34" s="5"/>
      <c r="ONL34" s="5"/>
      <c r="ONM34" s="5"/>
      <c r="ONN34" s="5"/>
      <c r="ONO34" s="5"/>
      <c r="ONP34" s="5"/>
      <c r="ONQ34" s="5"/>
      <c r="ONR34" s="5"/>
      <c r="ONS34" s="5"/>
      <c r="ONT34" s="5"/>
      <c r="ONU34" s="5"/>
      <c r="ONV34" s="5"/>
      <c r="ONW34" s="5"/>
      <c r="ONX34" s="5"/>
      <c r="ONY34" s="5"/>
      <c r="ONZ34" s="5"/>
      <c r="OOA34" s="5"/>
      <c r="OOB34" s="5"/>
      <c r="OOC34" s="5"/>
      <c r="OOD34" s="5"/>
      <c r="OOE34" s="5"/>
      <c r="OOF34" s="5"/>
      <c r="OOG34" s="5"/>
      <c r="OOH34" s="5"/>
      <c r="OOI34" s="5"/>
      <c r="OOJ34" s="5"/>
      <c r="OOK34" s="5"/>
      <c r="OOL34" s="5"/>
      <c r="OOM34" s="5"/>
      <c r="OON34" s="5"/>
      <c r="OOO34" s="5"/>
      <c r="OOP34" s="5"/>
      <c r="OOQ34" s="5"/>
      <c r="OOR34" s="5"/>
      <c r="OOS34" s="5"/>
      <c r="OOT34" s="5"/>
      <c r="OOU34" s="5"/>
      <c r="OOV34" s="5"/>
      <c r="OOW34" s="5"/>
      <c r="OOX34" s="5"/>
      <c r="OOY34" s="5"/>
      <c r="OOZ34" s="5"/>
      <c r="OPA34" s="5"/>
      <c r="OPB34" s="5"/>
      <c r="OPC34" s="5"/>
      <c r="OPD34" s="5"/>
      <c r="OPE34" s="5"/>
      <c r="OPF34" s="5"/>
      <c r="OPG34" s="5"/>
      <c r="OPH34" s="5"/>
      <c r="OPI34" s="5"/>
      <c r="OPJ34" s="5"/>
      <c r="OPK34" s="5"/>
      <c r="OPL34" s="5"/>
      <c r="OPM34" s="5"/>
      <c r="OPN34" s="5"/>
      <c r="OPO34" s="5"/>
      <c r="OPP34" s="5"/>
      <c r="OPQ34" s="5"/>
      <c r="OPR34" s="5"/>
      <c r="OPS34" s="5"/>
      <c r="OPT34" s="5"/>
      <c r="OPU34" s="5"/>
      <c r="OPV34" s="5"/>
      <c r="OPW34" s="5"/>
      <c r="OPX34" s="5"/>
      <c r="OPY34" s="5"/>
      <c r="OPZ34" s="5"/>
      <c r="OQA34" s="5"/>
      <c r="OQB34" s="5"/>
      <c r="OQC34" s="5"/>
      <c r="OQD34" s="5"/>
      <c r="OQE34" s="5"/>
      <c r="OQF34" s="5"/>
      <c r="OQG34" s="5"/>
      <c r="OQH34" s="5"/>
      <c r="OQI34" s="5"/>
      <c r="OQJ34" s="5"/>
      <c r="OQK34" s="5"/>
      <c r="OQL34" s="5"/>
      <c r="OQM34" s="5"/>
      <c r="OQN34" s="5"/>
      <c r="OQO34" s="5"/>
      <c r="OQP34" s="5"/>
      <c r="OQQ34" s="5"/>
      <c r="OQR34" s="5"/>
      <c r="OQS34" s="5"/>
      <c r="OQT34" s="5"/>
      <c r="OQU34" s="5"/>
      <c r="OQV34" s="5"/>
      <c r="OQW34" s="5"/>
      <c r="OQX34" s="5"/>
      <c r="OQY34" s="5"/>
      <c r="OQZ34" s="5"/>
      <c r="ORA34" s="5"/>
      <c r="ORB34" s="5"/>
      <c r="ORC34" s="5"/>
      <c r="ORD34" s="5"/>
      <c r="ORE34" s="5"/>
      <c r="ORF34" s="5"/>
      <c r="ORG34" s="5"/>
      <c r="ORH34" s="5"/>
      <c r="ORI34" s="5"/>
      <c r="ORJ34" s="5"/>
      <c r="ORK34" s="5"/>
      <c r="ORL34" s="5"/>
      <c r="ORM34" s="5"/>
      <c r="ORN34" s="5"/>
      <c r="ORO34" s="5"/>
      <c r="ORP34" s="5"/>
      <c r="ORQ34" s="5"/>
      <c r="ORR34" s="5"/>
      <c r="ORS34" s="5"/>
      <c r="ORT34" s="5"/>
      <c r="ORU34" s="5"/>
      <c r="ORV34" s="5"/>
      <c r="ORW34" s="5"/>
      <c r="ORX34" s="5"/>
      <c r="ORY34" s="5"/>
      <c r="ORZ34" s="5"/>
      <c r="OSA34" s="5"/>
      <c r="OSB34" s="5"/>
      <c r="OSC34" s="5"/>
      <c r="OSD34" s="5"/>
      <c r="OSE34" s="5"/>
      <c r="OSF34" s="5"/>
      <c r="OSG34" s="5"/>
      <c r="OSH34" s="5"/>
      <c r="OSI34" s="5"/>
      <c r="OSJ34" s="5"/>
      <c r="OSK34" s="5"/>
      <c r="OSL34" s="5"/>
      <c r="OSM34" s="5"/>
      <c r="OSN34" s="5"/>
      <c r="OSO34" s="5"/>
      <c r="OSP34" s="5"/>
      <c r="OSQ34" s="5"/>
      <c r="OSR34" s="5"/>
      <c r="OSS34" s="5"/>
      <c r="OST34" s="5"/>
      <c r="OSU34" s="5"/>
      <c r="OSV34" s="5"/>
      <c r="OSW34" s="5"/>
      <c r="OSX34" s="5"/>
      <c r="OSY34" s="5"/>
      <c r="OSZ34" s="5"/>
      <c r="OTA34" s="5"/>
      <c r="OTB34" s="5"/>
      <c r="OTC34" s="5"/>
      <c r="OTD34" s="5"/>
      <c r="OTE34" s="5"/>
      <c r="OTF34" s="5"/>
      <c r="OTG34" s="5"/>
      <c r="OTH34" s="5"/>
      <c r="OTI34" s="5"/>
      <c r="OTJ34" s="5"/>
      <c r="OTK34" s="5"/>
      <c r="OTL34" s="5"/>
      <c r="OTM34" s="5"/>
      <c r="OTN34" s="5"/>
      <c r="OTO34" s="5"/>
      <c r="OTP34" s="5"/>
      <c r="OTQ34" s="5"/>
      <c r="OTR34" s="5"/>
      <c r="OTS34" s="5"/>
      <c r="OTT34" s="5"/>
      <c r="OTU34" s="5"/>
      <c r="OTV34" s="5"/>
      <c r="OTW34" s="5"/>
      <c r="OTX34" s="5"/>
      <c r="OTY34" s="5"/>
      <c r="OTZ34" s="5"/>
      <c r="OUA34" s="5"/>
      <c r="OUB34" s="5"/>
      <c r="OUC34" s="5"/>
      <c r="OUD34" s="5"/>
      <c r="OUE34" s="5"/>
      <c r="OUF34" s="5"/>
      <c r="OUG34" s="5"/>
      <c r="OUH34" s="5"/>
      <c r="OUI34" s="5"/>
      <c r="OUJ34" s="5"/>
      <c r="OUK34" s="5"/>
      <c r="OUL34" s="5"/>
      <c r="OUM34" s="5"/>
      <c r="OUN34" s="5"/>
      <c r="OUO34" s="5"/>
      <c r="OUP34" s="5"/>
      <c r="OUQ34" s="5"/>
      <c r="OUR34" s="5"/>
      <c r="OUS34" s="5"/>
      <c r="OUT34" s="5"/>
      <c r="OUU34" s="5"/>
      <c r="OUV34" s="5"/>
      <c r="OUW34" s="5"/>
      <c r="OUX34" s="5"/>
      <c r="OUY34" s="5"/>
      <c r="OUZ34" s="5"/>
      <c r="OVA34" s="5"/>
      <c r="OVB34" s="5"/>
      <c r="OVC34" s="5"/>
      <c r="OVD34" s="5"/>
      <c r="OVE34" s="5"/>
      <c r="OVF34" s="5"/>
      <c r="OVG34" s="5"/>
      <c r="OVH34" s="5"/>
      <c r="OVI34" s="5"/>
      <c r="OVJ34" s="5"/>
      <c r="OVK34" s="5"/>
      <c r="OVL34" s="5"/>
      <c r="OVM34" s="5"/>
      <c r="OVN34" s="5"/>
      <c r="OVO34" s="5"/>
      <c r="OVP34" s="5"/>
      <c r="OVQ34" s="5"/>
      <c r="OVR34" s="5"/>
      <c r="OVS34" s="5"/>
      <c r="OVT34" s="5"/>
      <c r="OVU34" s="5"/>
      <c r="OVV34" s="5"/>
      <c r="OVW34" s="5"/>
      <c r="OVX34" s="5"/>
      <c r="OVY34" s="5"/>
      <c r="OVZ34" s="5"/>
      <c r="OWA34" s="5"/>
      <c r="OWB34" s="5"/>
      <c r="OWC34" s="5"/>
      <c r="OWD34" s="5"/>
      <c r="OWE34" s="5"/>
      <c r="OWF34" s="5"/>
      <c r="OWG34" s="5"/>
      <c r="OWH34" s="5"/>
      <c r="OWI34" s="5"/>
      <c r="OWJ34" s="5"/>
      <c r="OWK34" s="5"/>
      <c r="OWL34" s="5"/>
      <c r="OWM34" s="5"/>
      <c r="OWN34" s="5"/>
      <c r="OWO34" s="5"/>
      <c r="OWP34" s="5"/>
      <c r="OWQ34" s="5"/>
      <c r="OWR34" s="5"/>
      <c r="OWS34" s="5"/>
      <c r="OWT34" s="5"/>
      <c r="OWU34" s="5"/>
      <c r="OWV34" s="5"/>
      <c r="OWW34" s="5"/>
      <c r="OWX34" s="5"/>
      <c r="OWY34" s="5"/>
      <c r="OWZ34" s="5"/>
      <c r="OXA34" s="5"/>
      <c r="OXB34" s="5"/>
      <c r="OXC34" s="5"/>
      <c r="OXD34" s="5"/>
      <c r="OXE34" s="5"/>
      <c r="OXF34" s="5"/>
      <c r="OXG34" s="5"/>
      <c r="OXH34" s="5"/>
      <c r="OXI34" s="5"/>
      <c r="OXJ34" s="5"/>
      <c r="OXK34" s="5"/>
      <c r="OXL34" s="5"/>
      <c r="OXM34" s="5"/>
      <c r="OXN34" s="5"/>
      <c r="OXO34" s="5"/>
      <c r="OXP34" s="5"/>
      <c r="OXQ34" s="5"/>
      <c r="OXR34" s="5"/>
      <c r="OXS34" s="5"/>
      <c r="OXT34" s="5"/>
      <c r="OXU34" s="5"/>
      <c r="OXV34" s="5"/>
      <c r="OXW34" s="5"/>
      <c r="OXX34" s="5"/>
      <c r="OXY34" s="5"/>
      <c r="OXZ34" s="5"/>
      <c r="OYA34" s="5"/>
      <c r="OYB34" s="5"/>
      <c r="OYC34" s="5"/>
      <c r="OYD34" s="5"/>
      <c r="OYE34" s="5"/>
      <c r="OYF34" s="5"/>
      <c r="OYG34" s="5"/>
      <c r="OYH34" s="5"/>
      <c r="OYI34" s="5"/>
      <c r="OYJ34" s="5"/>
      <c r="OYK34" s="5"/>
      <c r="OYL34" s="5"/>
      <c r="OYM34" s="5"/>
      <c r="OYN34" s="5"/>
      <c r="OYO34" s="5"/>
      <c r="OYP34" s="5"/>
      <c r="OYQ34" s="5"/>
      <c r="OYR34" s="5"/>
      <c r="OYS34" s="5"/>
      <c r="OYT34" s="5"/>
      <c r="OYU34" s="5"/>
      <c r="OYV34" s="5"/>
      <c r="OYW34" s="5"/>
      <c r="OYX34" s="5"/>
      <c r="OYY34" s="5"/>
      <c r="OYZ34" s="5"/>
      <c r="OZA34" s="5"/>
      <c r="OZB34" s="5"/>
      <c r="OZC34" s="5"/>
      <c r="OZD34" s="5"/>
      <c r="OZE34" s="5"/>
      <c r="OZF34" s="5"/>
      <c r="OZG34" s="5"/>
      <c r="OZH34" s="5"/>
      <c r="OZI34" s="5"/>
      <c r="OZJ34" s="5"/>
      <c r="OZK34" s="5"/>
      <c r="OZL34" s="5"/>
      <c r="OZM34" s="5"/>
      <c r="OZN34" s="5"/>
      <c r="OZO34" s="5"/>
      <c r="OZP34" s="5"/>
      <c r="OZQ34" s="5"/>
      <c r="OZR34" s="5"/>
      <c r="OZS34" s="5"/>
      <c r="OZT34" s="5"/>
      <c r="OZU34" s="5"/>
      <c r="OZV34" s="5"/>
      <c r="OZW34" s="5"/>
      <c r="OZX34" s="5"/>
      <c r="OZY34" s="5"/>
      <c r="OZZ34" s="5"/>
      <c r="PAA34" s="5"/>
      <c r="PAB34" s="5"/>
      <c r="PAC34" s="5"/>
      <c r="PAD34" s="5"/>
      <c r="PAE34" s="5"/>
      <c r="PAF34" s="5"/>
      <c r="PAG34" s="5"/>
      <c r="PAH34" s="5"/>
      <c r="PAI34" s="5"/>
      <c r="PAJ34" s="5"/>
      <c r="PAK34" s="5"/>
      <c r="PAL34" s="5"/>
      <c r="PAM34" s="5"/>
      <c r="PAN34" s="5"/>
      <c r="PAO34" s="5"/>
      <c r="PAP34" s="5"/>
      <c r="PAQ34" s="5"/>
      <c r="PAR34" s="5"/>
      <c r="PAS34" s="5"/>
      <c r="PAT34" s="5"/>
      <c r="PAU34" s="5"/>
      <c r="PAV34" s="5"/>
      <c r="PAW34" s="5"/>
      <c r="PAX34" s="5"/>
      <c r="PAY34" s="5"/>
      <c r="PAZ34" s="5"/>
      <c r="PBA34" s="5"/>
      <c r="PBB34" s="5"/>
      <c r="PBC34" s="5"/>
      <c r="PBD34" s="5"/>
      <c r="PBE34" s="5"/>
      <c r="PBF34" s="5"/>
      <c r="PBG34" s="5"/>
      <c r="PBH34" s="5"/>
      <c r="PBI34" s="5"/>
      <c r="PBJ34" s="5"/>
      <c r="PBK34" s="5"/>
      <c r="PBL34" s="5"/>
      <c r="PBM34" s="5"/>
      <c r="PBN34" s="5"/>
      <c r="PBO34" s="5"/>
      <c r="PBP34" s="5"/>
      <c r="PBQ34" s="5"/>
      <c r="PBR34" s="5"/>
      <c r="PBS34" s="5"/>
      <c r="PBT34" s="5"/>
      <c r="PBU34" s="5"/>
      <c r="PBV34" s="5"/>
      <c r="PBW34" s="5"/>
      <c r="PBX34" s="5"/>
      <c r="PBY34" s="5"/>
      <c r="PBZ34" s="5"/>
      <c r="PCA34" s="5"/>
      <c r="PCB34" s="5"/>
      <c r="PCC34" s="5"/>
      <c r="PCD34" s="5"/>
      <c r="PCE34" s="5"/>
      <c r="PCF34" s="5"/>
      <c r="PCG34" s="5"/>
      <c r="PCH34" s="5"/>
      <c r="PCI34" s="5"/>
      <c r="PCJ34" s="5"/>
      <c r="PCK34" s="5"/>
      <c r="PCL34" s="5"/>
      <c r="PCM34" s="5"/>
      <c r="PCN34" s="5"/>
      <c r="PCO34" s="5"/>
      <c r="PCP34" s="5"/>
      <c r="PCQ34" s="5"/>
      <c r="PCR34" s="5"/>
      <c r="PCS34" s="5"/>
      <c r="PCT34" s="5"/>
      <c r="PCU34" s="5"/>
      <c r="PCV34" s="5"/>
      <c r="PCW34" s="5"/>
      <c r="PCX34" s="5"/>
      <c r="PCY34" s="5"/>
      <c r="PCZ34" s="5"/>
      <c r="PDA34" s="5"/>
      <c r="PDB34" s="5"/>
      <c r="PDC34" s="5"/>
      <c r="PDD34" s="5"/>
      <c r="PDE34" s="5"/>
      <c r="PDF34" s="5"/>
      <c r="PDG34" s="5"/>
      <c r="PDH34" s="5"/>
      <c r="PDI34" s="5"/>
      <c r="PDJ34" s="5"/>
      <c r="PDK34" s="5"/>
      <c r="PDL34" s="5"/>
      <c r="PDM34" s="5"/>
      <c r="PDN34" s="5"/>
      <c r="PDO34" s="5"/>
      <c r="PDP34" s="5"/>
      <c r="PDQ34" s="5"/>
      <c r="PDR34" s="5"/>
      <c r="PDS34" s="5"/>
      <c r="PDT34" s="5"/>
      <c r="PDU34" s="5"/>
      <c r="PDV34" s="5"/>
      <c r="PDW34" s="5"/>
      <c r="PDX34" s="5"/>
      <c r="PDY34" s="5"/>
      <c r="PDZ34" s="5"/>
      <c r="PEA34" s="5"/>
      <c r="PEB34" s="5"/>
      <c r="PEC34" s="5"/>
      <c r="PED34" s="5"/>
      <c r="PEE34" s="5"/>
      <c r="PEF34" s="5"/>
      <c r="PEG34" s="5"/>
      <c r="PEH34" s="5"/>
      <c r="PEI34" s="5"/>
      <c r="PEJ34" s="5"/>
      <c r="PEK34" s="5"/>
      <c r="PEL34" s="5"/>
      <c r="PEM34" s="5"/>
      <c r="PEN34" s="5"/>
      <c r="PEO34" s="5"/>
      <c r="PEP34" s="5"/>
      <c r="PEQ34" s="5"/>
      <c r="PER34" s="5"/>
      <c r="PES34" s="5"/>
      <c r="PET34" s="5"/>
      <c r="PEU34" s="5"/>
      <c r="PEV34" s="5"/>
      <c r="PEW34" s="5"/>
      <c r="PEX34" s="5"/>
      <c r="PEY34" s="5"/>
      <c r="PEZ34" s="5"/>
      <c r="PFA34" s="5"/>
      <c r="PFB34" s="5"/>
      <c r="PFC34" s="5"/>
      <c r="PFD34" s="5"/>
      <c r="PFE34" s="5"/>
      <c r="PFF34" s="5"/>
      <c r="PFG34" s="5"/>
      <c r="PFH34" s="5"/>
      <c r="PFI34" s="5"/>
      <c r="PFJ34" s="5"/>
      <c r="PFK34" s="5"/>
      <c r="PFL34" s="5"/>
      <c r="PFM34" s="5"/>
      <c r="PFN34" s="5"/>
      <c r="PFO34" s="5"/>
      <c r="PFP34" s="5"/>
      <c r="PFQ34" s="5"/>
      <c r="PFR34" s="5"/>
      <c r="PFS34" s="5"/>
      <c r="PFT34" s="5"/>
      <c r="PFU34" s="5"/>
      <c r="PFV34" s="5"/>
      <c r="PFW34" s="5"/>
      <c r="PFX34" s="5"/>
      <c r="PFY34" s="5"/>
      <c r="PFZ34" s="5"/>
      <c r="PGA34" s="5"/>
      <c r="PGB34" s="5"/>
      <c r="PGC34" s="5"/>
      <c r="PGD34" s="5"/>
      <c r="PGE34" s="5"/>
      <c r="PGF34" s="5"/>
      <c r="PGG34" s="5"/>
      <c r="PGH34" s="5"/>
      <c r="PGI34" s="5"/>
      <c r="PGJ34" s="5"/>
      <c r="PGK34" s="5"/>
      <c r="PGL34" s="5"/>
      <c r="PGM34" s="5"/>
      <c r="PGN34" s="5"/>
      <c r="PGO34" s="5"/>
      <c r="PGP34" s="5"/>
      <c r="PGQ34" s="5"/>
      <c r="PGR34" s="5"/>
      <c r="PGS34" s="5"/>
      <c r="PGT34" s="5"/>
      <c r="PGU34" s="5"/>
      <c r="PGV34" s="5"/>
      <c r="PGW34" s="5"/>
      <c r="PGX34" s="5"/>
      <c r="PGY34" s="5"/>
      <c r="PGZ34" s="5"/>
      <c r="PHA34" s="5"/>
      <c r="PHB34" s="5"/>
      <c r="PHC34" s="5"/>
      <c r="PHD34" s="5"/>
      <c r="PHE34" s="5"/>
      <c r="PHF34" s="5"/>
      <c r="PHG34" s="5"/>
      <c r="PHH34" s="5"/>
      <c r="PHI34" s="5"/>
      <c r="PHJ34" s="5"/>
      <c r="PHK34" s="5"/>
      <c r="PHL34" s="5"/>
      <c r="PHM34" s="5"/>
      <c r="PHN34" s="5"/>
      <c r="PHO34" s="5"/>
      <c r="PHP34" s="5"/>
      <c r="PHQ34" s="5"/>
      <c r="PHR34" s="5"/>
      <c r="PHS34" s="5"/>
      <c r="PHT34" s="5"/>
      <c r="PHU34" s="5"/>
      <c r="PHV34" s="5"/>
      <c r="PHW34" s="5"/>
      <c r="PHX34" s="5"/>
      <c r="PHY34" s="5"/>
      <c r="PHZ34" s="5"/>
      <c r="PIA34" s="5"/>
      <c r="PIB34" s="5"/>
      <c r="PIC34" s="5"/>
      <c r="PID34" s="5"/>
      <c r="PIE34" s="5"/>
      <c r="PIF34" s="5"/>
      <c r="PIG34" s="5"/>
      <c r="PIH34" s="5"/>
      <c r="PII34" s="5"/>
      <c r="PIJ34" s="5"/>
      <c r="PIK34" s="5"/>
      <c r="PIL34" s="5"/>
      <c r="PIM34" s="5"/>
      <c r="PIN34" s="5"/>
      <c r="PIO34" s="5"/>
      <c r="PIP34" s="5"/>
      <c r="PIQ34" s="5"/>
      <c r="PIR34" s="5"/>
      <c r="PIS34" s="5"/>
      <c r="PIT34" s="5"/>
      <c r="PIU34" s="5"/>
      <c r="PIV34" s="5"/>
      <c r="PIW34" s="5"/>
      <c r="PIX34" s="5"/>
      <c r="PIY34" s="5"/>
      <c r="PIZ34" s="5"/>
      <c r="PJA34" s="5"/>
      <c r="PJB34" s="5"/>
      <c r="PJC34" s="5"/>
      <c r="PJD34" s="5"/>
      <c r="PJE34" s="5"/>
      <c r="PJF34" s="5"/>
      <c r="PJG34" s="5"/>
      <c r="PJH34" s="5"/>
      <c r="PJI34" s="5"/>
      <c r="PJJ34" s="5"/>
      <c r="PJK34" s="5"/>
      <c r="PJL34" s="5"/>
      <c r="PJM34" s="5"/>
      <c r="PJN34" s="5"/>
      <c r="PJO34" s="5"/>
      <c r="PJP34" s="5"/>
      <c r="PJQ34" s="5"/>
      <c r="PJR34" s="5"/>
      <c r="PJS34" s="5"/>
      <c r="PJT34" s="5"/>
      <c r="PJU34" s="5"/>
      <c r="PJV34" s="5"/>
      <c r="PJW34" s="5"/>
      <c r="PJX34" s="5"/>
      <c r="PJY34" s="5"/>
      <c r="PJZ34" s="5"/>
      <c r="PKA34" s="5"/>
      <c r="PKB34" s="5"/>
      <c r="PKC34" s="5"/>
      <c r="PKD34" s="5"/>
      <c r="PKE34" s="5"/>
      <c r="PKF34" s="5"/>
      <c r="PKG34" s="5"/>
      <c r="PKH34" s="5"/>
      <c r="PKI34" s="5"/>
      <c r="PKJ34" s="5"/>
      <c r="PKK34" s="5"/>
      <c r="PKL34" s="5"/>
      <c r="PKM34" s="5"/>
      <c r="PKN34" s="5"/>
      <c r="PKO34" s="5"/>
      <c r="PKP34" s="5"/>
      <c r="PKQ34" s="5"/>
      <c r="PKR34" s="5"/>
      <c r="PKS34" s="5"/>
      <c r="PKT34" s="5"/>
      <c r="PKU34" s="5"/>
      <c r="PKV34" s="5"/>
      <c r="PKW34" s="5"/>
      <c r="PKX34" s="5"/>
      <c r="PKY34" s="5"/>
      <c r="PKZ34" s="5"/>
      <c r="PLA34" s="5"/>
      <c r="PLB34" s="5"/>
      <c r="PLC34" s="5"/>
      <c r="PLD34" s="5"/>
      <c r="PLE34" s="5"/>
      <c r="PLF34" s="5"/>
      <c r="PLG34" s="5"/>
      <c r="PLH34" s="5"/>
      <c r="PLI34" s="5"/>
      <c r="PLJ34" s="5"/>
      <c r="PLK34" s="5"/>
      <c r="PLL34" s="5"/>
      <c r="PLM34" s="5"/>
      <c r="PLN34" s="5"/>
      <c r="PLO34" s="5"/>
      <c r="PLP34" s="5"/>
      <c r="PLQ34" s="5"/>
      <c r="PLR34" s="5"/>
      <c r="PLS34" s="5"/>
      <c r="PLT34" s="5"/>
      <c r="PLU34" s="5"/>
      <c r="PLV34" s="5"/>
      <c r="PLW34" s="5"/>
      <c r="PLX34" s="5"/>
      <c r="PLY34" s="5"/>
      <c r="PLZ34" s="5"/>
      <c r="PMA34" s="5"/>
      <c r="PMB34" s="5"/>
      <c r="PMC34" s="5"/>
      <c r="PMD34" s="5"/>
      <c r="PME34" s="5"/>
      <c r="PMF34" s="5"/>
      <c r="PMG34" s="5"/>
      <c r="PMH34" s="5"/>
      <c r="PMI34" s="5"/>
      <c r="PMJ34" s="5"/>
      <c r="PMK34" s="5"/>
      <c r="PML34" s="5"/>
      <c r="PMM34" s="5"/>
      <c r="PMN34" s="5"/>
      <c r="PMO34" s="5"/>
      <c r="PMP34" s="5"/>
      <c r="PMQ34" s="5"/>
      <c r="PMR34" s="5"/>
      <c r="PMS34" s="5"/>
      <c r="PMT34" s="5"/>
      <c r="PMU34" s="5"/>
      <c r="PMV34" s="5"/>
      <c r="PMW34" s="5"/>
      <c r="PMX34" s="5"/>
      <c r="PMY34" s="5"/>
      <c r="PMZ34" s="5"/>
      <c r="PNA34" s="5"/>
      <c r="PNB34" s="5"/>
      <c r="PNC34" s="5"/>
      <c r="PND34" s="5"/>
      <c r="PNE34" s="5"/>
      <c r="PNF34" s="5"/>
      <c r="PNG34" s="5"/>
      <c r="PNH34" s="5"/>
      <c r="PNI34" s="5"/>
      <c r="PNJ34" s="5"/>
      <c r="PNK34" s="5"/>
      <c r="PNL34" s="5"/>
      <c r="PNM34" s="5"/>
      <c r="PNN34" s="5"/>
      <c r="PNO34" s="5"/>
      <c r="PNP34" s="5"/>
      <c r="PNQ34" s="5"/>
      <c r="PNR34" s="5"/>
      <c r="PNS34" s="5"/>
      <c r="PNT34" s="5"/>
      <c r="PNU34" s="5"/>
      <c r="PNV34" s="5"/>
      <c r="PNW34" s="5"/>
      <c r="PNX34" s="5"/>
      <c r="PNY34" s="5"/>
      <c r="PNZ34" s="5"/>
      <c r="POA34" s="5"/>
      <c r="POB34" s="5"/>
      <c r="POC34" s="5"/>
      <c r="POD34" s="5"/>
      <c r="POE34" s="5"/>
      <c r="POF34" s="5"/>
      <c r="POG34" s="5"/>
      <c r="POH34" s="5"/>
      <c r="POI34" s="5"/>
      <c r="POJ34" s="5"/>
      <c r="POK34" s="5"/>
      <c r="POL34" s="5"/>
      <c r="POM34" s="5"/>
      <c r="PON34" s="5"/>
      <c r="POO34" s="5"/>
      <c r="POP34" s="5"/>
      <c r="POQ34" s="5"/>
      <c r="POR34" s="5"/>
      <c r="POS34" s="5"/>
      <c r="POT34" s="5"/>
      <c r="POU34" s="5"/>
      <c r="POV34" s="5"/>
      <c r="POW34" s="5"/>
      <c r="POX34" s="5"/>
      <c r="POY34" s="5"/>
      <c r="POZ34" s="5"/>
      <c r="PPA34" s="5"/>
      <c r="PPB34" s="5"/>
      <c r="PPC34" s="5"/>
      <c r="PPD34" s="5"/>
      <c r="PPE34" s="5"/>
      <c r="PPF34" s="5"/>
      <c r="PPG34" s="5"/>
      <c r="PPH34" s="5"/>
      <c r="PPI34" s="5"/>
      <c r="PPJ34" s="5"/>
      <c r="PPK34" s="5"/>
      <c r="PPL34" s="5"/>
      <c r="PPM34" s="5"/>
      <c r="PPN34" s="5"/>
      <c r="PPO34" s="5"/>
      <c r="PPP34" s="5"/>
      <c r="PPQ34" s="5"/>
      <c r="PPR34" s="5"/>
      <c r="PPS34" s="5"/>
      <c r="PPT34" s="5"/>
      <c r="PPU34" s="5"/>
      <c r="PPV34" s="5"/>
      <c r="PPW34" s="5"/>
      <c r="PPX34" s="5"/>
      <c r="PPY34" s="5"/>
      <c r="PPZ34" s="5"/>
      <c r="PQA34" s="5"/>
      <c r="PQB34" s="5"/>
      <c r="PQC34" s="5"/>
      <c r="PQD34" s="5"/>
      <c r="PQE34" s="5"/>
      <c r="PQF34" s="5"/>
      <c r="PQG34" s="5"/>
      <c r="PQH34" s="5"/>
      <c r="PQI34" s="5"/>
      <c r="PQJ34" s="5"/>
      <c r="PQK34" s="5"/>
      <c r="PQL34" s="5"/>
      <c r="PQM34" s="5"/>
      <c r="PQN34" s="5"/>
      <c r="PQO34" s="5"/>
      <c r="PQP34" s="5"/>
      <c r="PQQ34" s="5"/>
      <c r="PQR34" s="5"/>
      <c r="PQS34" s="5"/>
      <c r="PQT34" s="5"/>
      <c r="PQU34" s="5"/>
      <c r="PQV34" s="5"/>
      <c r="PQW34" s="5"/>
      <c r="PQX34" s="5"/>
      <c r="PQY34" s="5"/>
      <c r="PQZ34" s="5"/>
      <c r="PRA34" s="5"/>
      <c r="PRB34" s="5"/>
      <c r="PRC34" s="5"/>
      <c r="PRD34" s="5"/>
      <c r="PRE34" s="5"/>
      <c r="PRF34" s="5"/>
      <c r="PRG34" s="5"/>
      <c r="PRH34" s="5"/>
      <c r="PRI34" s="5"/>
      <c r="PRJ34" s="5"/>
      <c r="PRK34" s="5"/>
      <c r="PRL34" s="5"/>
      <c r="PRM34" s="5"/>
      <c r="PRN34" s="5"/>
      <c r="PRO34" s="5"/>
      <c r="PRP34" s="5"/>
      <c r="PRQ34" s="5"/>
      <c r="PRR34" s="5"/>
      <c r="PRS34" s="5"/>
      <c r="PRT34" s="5"/>
      <c r="PRU34" s="5"/>
      <c r="PRV34" s="5"/>
      <c r="PRW34" s="5"/>
      <c r="PRX34" s="5"/>
      <c r="PRY34" s="5"/>
      <c r="PRZ34" s="5"/>
      <c r="PSA34" s="5"/>
      <c r="PSB34" s="5"/>
      <c r="PSC34" s="5"/>
      <c r="PSD34" s="5"/>
      <c r="PSE34" s="5"/>
      <c r="PSF34" s="5"/>
      <c r="PSG34" s="5"/>
      <c r="PSH34" s="5"/>
      <c r="PSI34" s="5"/>
      <c r="PSJ34" s="5"/>
      <c r="PSK34" s="5"/>
      <c r="PSL34" s="5"/>
      <c r="PSM34" s="5"/>
      <c r="PSN34" s="5"/>
      <c r="PSO34" s="5"/>
      <c r="PSP34" s="5"/>
      <c r="PSQ34" s="5"/>
      <c r="PSR34" s="5"/>
      <c r="PSS34" s="5"/>
      <c r="PST34" s="5"/>
      <c r="PSU34" s="5"/>
      <c r="PSV34" s="5"/>
      <c r="PSW34" s="5"/>
      <c r="PSX34" s="5"/>
      <c r="PSY34" s="5"/>
      <c r="PSZ34" s="5"/>
      <c r="PTA34" s="5"/>
      <c r="PTB34" s="5"/>
      <c r="PTC34" s="5"/>
      <c r="PTD34" s="5"/>
      <c r="PTE34" s="5"/>
      <c r="PTF34" s="5"/>
      <c r="PTG34" s="5"/>
      <c r="PTH34" s="5"/>
      <c r="PTI34" s="5"/>
      <c r="PTJ34" s="5"/>
      <c r="PTK34" s="5"/>
      <c r="PTL34" s="5"/>
      <c r="PTM34" s="5"/>
      <c r="PTN34" s="5"/>
      <c r="PTO34" s="5"/>
      <c r="PTP34" s="5"/>
      <c r="PTQ34" s="5"/>
      <c r="PTR34" s="5"/>
      <c r="PTS34" s="5"/>
      <c r="PTT34" s="5"/>
      <c r="PTU34" s="5"/>
      <c r="PTV34" s="5"/>
      <c r="PTW34" s="5"/>
      <c r="PTX34" s="5"/>
      <c r="PTY34" s="5"/>
      <c r="PTZ34" s="5"/>
      <c r="PUA34" s="5"/>
      <c r="PUB34" s="5"/>
      <c r="PUC34" s="5"/>
      <c r="PUD34" s="5"/>
      <c r="PUE34" s="5"/>
      <c r="PUF34" s="5"/>
      <c r="PUG34" s="5"/>
      <c r="PUH34" s="5"/>
      <c r="PUI34" s="5"/>
      <c r="PUJ34" s="5"/>
      <c r="PUK34" s="5"/>
      <c r="PUL34" s="5"/>
      <c r="PUM34" s="5"/>
      <c r="PUN34" s="5"/>
      <c r="PUO34" s="5"/>
      <c r="PUP34" s="5"/>
      <c r="PUQ34" s="5"/>
      <c r="PUR34" s="5"/>
      <c r="PUS34" s="5"/>
      <c r="PUT34" s="5"/>
      <c r="PUU34" s="5"/>
      <c r="PUV34" s="5"/>
      <c r="PUW34" s="5"/>
      <c r="PUX34" s="5"/>
      <c r="PUY34" s="5"/>
      <c r="PUZ34" s="5"/>
      <c r="PVA34" s="5"/>
      <c r="PVB34" s="5"/>
      <c r="PVC34" s="5"/>
      <c r="PVD34" s="5"/>
      <c r="PVE34" s="5"/>
      <c r="PVF34" s="5"/>
      <c r="PVG34" s="5"/>
      <c r="PVH34" s="5"/>
      <c r="PVI34" s="5"/>
      <c r="PVJ34" s="5"/>
      <c r="PVK34" s="5"/>
      <c r="PVL34" s="5"/>
      <c r="PVM34" s="5"/>
      <c r="PVN34" s="5"/>
      <c r="PVO34" s="5"/>
      <c r="PVP34" s="5"/>
      <c r="PVQ34" s="5"/>
      <c r="PVR34" s="5"/>
      <c r="PVS34" s="5"/>
      <c r="PVT34" s="5"/>
      <c r="PVU34" s="5"/>
      <c r="PVV34" s="5"/>
      <c r="PVW34" s="5"/>
      <c r="PVX34" s="5"/>
      <c r="PVY34" s="5"/>
      <c r="PVZ34" s="5"/>
      <c r="PWA34" s="5"/>
      <c r="PWB34" s="5"/>
      <c r="PWC34" s="5"/>
      <c r="PWD34" s="5"/>
      <c r="PWE34" s="5"/>
      <c r="PWF34" s="5"/>
      <c r="PWG34" s="5"/>
      <c r="PWH34" s="5"/>
      <c r="PWI34" s="5"/>
      <c r="PWJ34" s="5"/>
      <c r="PWK34" s="5"/>
      <c r="PWL34" s="5"/>
      <c r="PWM34" s="5"/>
      <c r="PWN34" s="5"/>
      <c r="PWO34" s="5"/>
      <c r="PWP34" s="5"/>
      <c r="PWQ34" s="5"/>
      <c r="PWR34" s="5"/>
      <c r="PWS34" s="5"/>
      <c r="PWT34" s="5"/>
      <c r="PWU34" s="5"/>
      <c r="PWV34" s="5"/>
      <c r="PWW34" s="5"/>
      <c r="PWX34" s="5"/>
      <c r="PWY34" s="5"/>
      <c r="PWZ34" s="5"/>
      <c r="PXA34" s="5"/>
      <c r="PXB34" s="5"/>
      <c r="PXC34" s="5"/>
      <c r="PXD34" s="5"/>
      <c r="PXE34" s="5"/>
      <c r="PXF34" s="5"/>
      <c r="PXG34" s="5"/>
      <c r="PXH34" s="5"/>
      <c r="PXI34" s="5"/>
      <c r="PXJ34" s="5"/>
      <c r="PXK34" s="5"/>
      <c r="PXL34" s="5"/>
      <c r="PXM34" s="5"/>
      <c r="PXN34" s="5"/>
      <c r="PXO34" s="5"/>
      <c r="PXP34" s="5"/>
      <c r="PXQ34" s="5"/>
      <c r="PXR34" s="5"/>
      <c r="PXS34" s="5"/>
      <c r="PXT34" s="5"/>
      <c r="PXU34" s="5"/>
      <c r="PXV34" s="5"/>
      <c r="PXW34" s="5"/>
      <c r="PXX34" s="5"/>
      <c r="PXY34" s="5"/>
      <c r="PXZ34" s="5"/>
      <c r="PYA34" s="5"/>
      <c r="PYB34" s="5"/>
      <c r="PYC34" s="5"/>
      <c r="PYD34" s="5"/>
      <c r="PYE34" s="5"/>
      <c r="PYF34" s="5"/>
      <c r="PYG34" s="5"/>
      <c r="PYH34" s="5"/>
      <c r="PYI34" s="5"/>
      <c r="PYJ34" s="5"/>
      <c r="PYK34" s="5"/>
      <c r="PYL34" s="5"/>
      <c r="PYM34" s="5"/>
      <c r="PYN34" s="5"/>
      <c r="PYO34" s="5"/>
      <c r="PYP34" s="5"/>
      <c r="PYQ34" s="5"/>
      <c r="PYR34" s="5"/>
      <c r="PYS34" s="5"/>
      <c r="PYT34" s="5"/>
      <c r="PYU34" s="5"/>
      <c r="PYV34" s="5"/>
      <c r="PYW34" s="5"/>
      <c r="PYX34" s="5"/>
      <c r="PYY34" s="5"/>
      <c r="PYZ34" s="5"/>
      <c r="PZA34" s="5"/>
      <c r="PZB34" s="5"/>
      <c r="PZC34" s="5"/>
      <c r="PZD34" s="5"/>
      <c r="PZE34" s="5"/>
      <c r="PZF34" s="5"/>
      <c r="PZG34" s="5"/>
      <c r="PZH34" s="5"/>
      <c r="PZI34" s="5"/>
      <c r="PZJ34" s="5"/>
      <c r="PZK34" s="5"/>
      <c r="PZL34" s="5"/>
      <c r="PZM34" s="5"/>
      <c r="PZN34" s="5"/>
      <c r="PZO34" s="5"/>
      <c r="PZP34" s="5"/>
      <c r="PZQ34" s="5"/>
      <c r="PZR34" s="5"/>
      <c r="PZS34" s="5"/>
      <c r="PZT34" s="5"/>
      <c r="PZU34" s="5"/>
      <c r="PZV34" s="5"/>
      <c r="PZW34" s="5"/>
      <c r="PZX34" s="5"/>
      <c r="PZY34" s="5"/>
      <c r="PZZ34" s="5"/>
      <c r="QAA34" s="5"/>
      <c r="QAB34" s="5"/>
      <c r="QAC34" s="5"/>
      <c r="QAD34" s="5"/>
      <c r="QAE34" s="5"/>
      <c r="QAF34" s="5"/>
      <c r="QAG34" s="5"/>
      <c r="QAH34" s="5"/>
      <c r="QAI34" s="5"/>
      <c r="QAJ34" s="5"/>
      <c r="QAK34" s="5"/>
      <c r="QAL34" s="5"/>
      <c r="QAM34" s="5"/>
      <c r="QAN34" s="5"/>
      <c r="QAO34" s="5"/>
      <c r="QAP34" s="5"/>
      <c r="QAQ34" s="5"/>
      <c r="QAR34" s="5"/>
      <c r="QAS34" s="5"/>
      <c r="QAT34" s="5"/>
      <c r="QAU34" s="5"/>
      <c r="QAV34" s="5"/>
      <c r="QAW34" s="5"/>
      <c r="QAX34" s="5"/>
      <c r="QAY34" s="5"/>
      <c r="QAZ34" s="5"/>
      <c r="QBA34" s="5"/>
      <c r="QBB34" s="5"/>
      <c r="QBC34" s="5"/>
      <c r="QBD34" s="5"/>
      <c r="QBE34" s="5"/>
      <c r="QBF34" s="5"/>
      <c r="QBG34" s="5"/>
      <c r="QBH34" s="5"/>
      <c r="QBI34" s="5"/>
      <c r="QBJ34" s="5"/>
      <c r="QBK34" s="5"/>
      <c r="QBL34" s="5"/>
      <c r="QBM34" s="5"/>
      <c r="QBN34" s="5"/>
      <c r="QBO34" s="5"/>
      <c r="QBP34" s="5"/>
      <c r="QBQ34" s="5"/>
      <c r="QBR34" s="5"/>
      <c r="QBS34" s="5"/>
      <c r="QBT34" s="5"/>
      <c r="QBU34" s="5"/>
      <c r="QBV34" s="5"/>
      <c r="QBW34" s="5"/>
      <c r="QBX34" s="5"/>
      <c r="QBY34" s="5"/>
      <c r="QBZ34" s="5"/>
      <c r="QCA34" s="5"/>
      <c r="QCB34" s="5"/>
      <c r="QCC34" s="5"/>
      <c r="QCD34" s="5"/>
      <c r="QCE34" s="5"/>
      <c r="QCF34" s="5"/>
      <c r="QCG34" s="5"/>
      <c r="QCH34" s="5"/>
      <c r="QCI34" s="5"/>
      <c r="QCJ34" s="5"/>
      <c r="QCK34" s="5"/>
      <c r="QCL34" s="5"/>
      <c r="QCM34" s="5"/>
      <c r="QCN34" s="5"/>
      <c r="QCO34" s="5"/>
      <c r="QCP34" s="5"/>
      <c r="QCQ34" s="5"/>
      <c r="QCR34" s="5"/>
      <c r="QCS34" s="5"/>
      <c r="QCT34" s="5"/>
      <c r="QCU34" s="5"/>
      <c r="QCV34" s="5"/>
      <c r="QCW34" s="5"/>
      <c r="QCX34" s="5"/>
      <c r="QCY34" s="5"/>
      <c r="QCZ34" s="5"/>
      <c r="QDA34" s="5"/>
      <c r="QDB34" s="5"/>
      <c r="QDC34" s="5"/>
      <c r="QDD34" s="5"/>
      <c r="QDE34" s="5"/>
      <c r="QDF34" s="5"/>
      <c r="QDG34" s="5"/>
      <c r="QDH34" s="5"/>
      <c r="QDI34" s="5"/>
      <c r="QDJ34" s="5"/>
      <c r="QDK34" s="5"/>
      <c r="QDL34" s="5"/>
      <c r="QDM34" s="5"/>
      <c r="QDN34" s="5"/>
      <c r="QDO34" s="5"/>
      <c r="QDP34" s="5"/>
      <c r="QDQ34" s="5"/>
      <c r="QDR34" s="5"/>
      <c r="QDS34" s="5"/>
      <c r="QDT34" s="5"/>
      <c r="QDU34" s="5"/>
      <c r="QDV34" s="5"/>
      <c r="QDW34" s="5"/>
      <c r="QDX34" s="5"/>
      <c r="QDY34" s="5"/>
      <c r="QDZ34" s="5"/>
      <c r="QEA34" s="5"/>
      <c r="QEB34" s="5"/>
      <c r="QEC34" s="5"/>
      <c r="QED34" s="5"/>
      <c r="QEE34" s="5"/>
      <c r="QEF34" s="5"/>
      <c r="QEG34" s="5"/>
      <c r="QEH34" s="5"/>
      <c r="QEI34" s="5"/>
      <c r="QEJ34" s="5"/>
      <c r="QEK34" s="5"/>
      <c r="QEL34" s="5"/>
      <c r="QEM34" s="5"/>
      <c r="QEN34" s="5"/>
      <c r="QEO34" s="5"/>
      <c r="QEP34" s="5"/>
      <c r="QEQ34" s="5"/>
      <c r="QER34" s="5"/>
      <c r="QES34" s="5"/>
      <c r="QET34" s="5"/>
      <c r="QEU34" s="5"/>
      <c r="QEV34" s="5"/>
      <c r="QEW34" s="5"/>
      <c r="QEX34" s="5"/>
      <c r="QEY34" s="5"/>
      <c r="QEZ34" s="5"/>
      <c r="QFA34" s="5"/>
      <c r="QFB34" s="5"/>
      <c r="QFC34" s="5"/>
      <c r="QFD34" s="5"/>
      <c r="QFE34" s="5"/>
      <c r="QFF34" s="5"/>
      <c r="QFG34" s="5"/>
      <c r="QFH34" s="5"/>
      <c r="QFI34" s="5"/>
      <c r="QFJ34" s="5"/>
      <c r="QFK34" s="5"/>
      <c r="QFL34" s="5"/>
      <c r="QFM34" s="5"/>
      <c r="QFN34" s="5"/>
      <c r="QFO34" s="5"/>
      <c r="QFP34" s="5"/>
      <c r="QFQ34" s="5"/>
      <c r="QFR34" s="5"/>
      <c r="QFS34" s="5"/>
      <c r="QFT34" s="5"/>
      <c r="QFU34" s="5"/>
      <c r="QFV34" s="5"/>
      <c r="QFW34" s="5"/>
      <c r="QFX34" s="5"/>
      <c r="QFY34" s="5"/>
      <c r="QFZ34" s="5"/>
      <c r="QGA34" s="5"/>
      <c r="QGB34" s="5"/>
      <c r="QGC34" s="5"/>
      <c r="QGD34" s="5"/>
      <c r="QGE34" s="5"/>
      <c r="QGF34" s="5"/>
      <c r="QGG34" s="5"/>
      <c r="QGH34" s="5"/>
      <c r="QGI34" s="5"/>
      <c r="QGJ34" s="5"/>
      <c r="QGK34" s="5"/>
      <c r="QGL34" s="5"/>
      <c r="QGM34" s="5"/>
      <c r="QGN34" s="5"/>
      <c r="QGO34" s="5"/>
      <c r="QGP34" s="5"/>
      <c r="QGQ34" s="5"/>
      <c r="QGR34" s="5"/>
      <c r="QGS34" s="5"/>
      <c r="QGT34" s="5"/>
      <c r="QGU34" s="5"/>
      <c r="QGV34" s="5"/>
      <c r="QGW34" s="5"/>
      <c r="QGX34" s="5"/>
      <c r="QGY34" s="5"/>
      <c r="QGZ34" s="5"/>
      <c r="QHA34" s="5"/>
      <c r="QHB34" s="5"/>
      <c r="QHC34" s="5"/>
      <c r="QHD34" s="5"/>
      <c r="QHE34" s="5"/>
      <c r="QHF34" s="5"/>
      <c r="QHG34" s="5"/>
      <c r="QHH34" s="5"/>
      <c r="QHI34" s="5"/>
      <c r="QHJ34" s="5"/>
      <c r="QHK34" s="5"/>
      <c r="QHL34" s="5"/>
      <c r="QHM34" s="5"/>
      <c r="QHN34" s="5"/>
      <c r="QHO34" s="5"/>
      <c r="QHP34" s="5"/>
      <c r="QHQ34" s="5"/>
      <c r="QHR34" s="5"/>
      <c r="QHS34" s="5"/>
      <c r="QHT34" s="5"/>
      <c r="QHU34" s="5"/>
      <c r="QHV34" s="5"/>
      <c r="QHW34" s="5"/>
      <c r="QHX34" s="5"/>
      <c r="QHY34" s="5"/>
      <c r="QHZ34" s="5"/>
      <c r="QIA34" s="5"/>
      <c r="QIB34" s="5"/>
      <c r="QIC34" s="5"/>
      <c r="QID34" s="5"/>
      <c r="QIE34" s="5"/>
      <c r="QIF34" s="5"/>
      <c r="QIG34" s="5"/>
      <c r="QIH34" s="5"/>
      <c r="QII34" s="5"/>
      <c r="QIJ34" s="5"/>
      <c r="QIK34" s="5"/>
      <c r="QIL34" s="5"/>
      <c r="QIM34" s="5"/>
      <c r="QIN34" s="5"/>
      <c r="QIO34" s="5"/>
      <c r="QIP34" s="5"/>
      <c r="QIQ34" s="5"/>
      <c r="QIR34" s="5"/>
      <c r="QIS34" s="5"/>
      <c r="QIT34" s="5"/>
      <c r="QIU34" s="5"/>
      <c r="QIV34" s="5"/>
      <c r="QIW34" s="5"/>
      <c r="QIX34" s="5"/>
      <c r="QIY34" s="5"/>
      <c r="QIZ34" s="5"/>
      <c r="QJA34" s="5"/>
      <c r="QJB34" s="5"/>
      <c r="QJC34" s="5"/>
      <c r="QJD34" s="5"/>
      <c r="QJE34" s="5"/>
      <c r="QJF34" s="5"/>
      <c r="QJG34" s="5"/>
      <c r="QJH34" s="5"/>
      <c r="QJI34" s="5"/>
      <c r="QJJ34" s="5"/>
      <c r="QJK34" s="5"/>
      <c r="QJL34" s="5"/>
      <c r="QJM34" s="5"/>
      <c r="QJN34" s="5"/>
      <c r="QJO34" s="5"/>
      <c r="QJP34" s="5"/>
      <c r="QJQ34" s="5"/>
      <c r="QJR34" s="5"/>
      <c r="QJS34" s="5"/>
      <c r="QJT34" s="5"/>
      <c r="QJU34" s="5"/>
      <c r="QJV34" s="5"/>
      <c r="QJW34" s="5"/>
      <c r="QJX34" s="5"/>
      <c r="QJY34" s="5"/>
      <c r="QJZ34" s="5"/>
      <c r="QKA34" s="5"/>
      <c r="QKB34" s="5"/>
      <c r="QKC34" s="5"/>
      <c r="QKD34" s="5"/>
      <c r="QKE34" s="5"/>
      <c r="QKF34" s="5"/>
      <c r="QKG34" s="5"/>
      <c r="QKH34" s="5"/>
      <c r="QKI34" s="5"/>
      <c r="QKJ34" s="5"/>
      <c r="QKK34" s="5"/>
      <c r="QKL34" s="5"/>
      <c r="QKM34" s="5"/>
      <c r="QKN34" s="5"/>
      <c r="QKO34" s="5"/>
      <c r="QKP34" s="5"/>
      <c r="QKQ34" s="5"/>
      <c r="QKR34" s="5"/>
      <c r="QKS34" s="5"/>
      <c r="QKT34" s="5"/>
      <c r="QKU34" s="5"/>
      <c r="QKV34" s="5"/>
      <c r="QKW34" s="5"/>
      <c r="QKX34" s="5"/>
      <c r="QKY34" s="5"/>
      <c r="QKZ34" s="5"/>
      <c r="QLA34" s="5"/>
      <c r="QLB34" s="5"/>
      <c r="QLC34" s="5"/>
      <c r="QLD34" s="5"/>
      <c r="QLE34" s="5"/>
      <c r="QLF34" s="5"/>
      <c r="QLG34" s="5"/>
      <c r="QLH34" s="5"/>
      <c r="QLI34" s="5"/>
      <c r="QLJ34" s="5"/>
      <c r="QLK34" s="5"/>
      <c r="QLL34" s="5"/>
      <c r="QLM34" s="5"/>
      <c r="QLN34" s="5"/>
      <c r="QLO34" s="5"/>
      <c r="QLP34" s="5"/>
      <c r="QLQ34" s="5"/>
      <c r="QLR34" s="5"/>
      <c r="QLS34" s="5"/>
      <c r="QLT34" s="5"/>
      <c r="QLU34" s="5"/>
      <c r="QLV34" s="5"/>
      <c r="QLW34" s="5"/>
      <c r="QLX34" s="5"/>
      <c r="QLY34" s="5"/>
      <c r="QLZ34" s="5"/>
      <c r="QMA34" s="5"/>
      <c r="QMB34" s="5"/>
      <c r="QMC34" s="5"/>
      <c r="QMD34" s="5"/>
      <c r="QME34" s="5"/>
      <c r="QMF34" s="5"/>
      <c r="QMG34" s="5"/>
      <c r="QMH34" s="5"/>
      <c r="QMI34" s="5"/>
      <c r="QMJ34" s="5"/>
      <c r="QMK34" s="5"/>
      <c r="QML34" s="5"/>
      <c r="QMM34" s="5"/>
      <c r="QMN34" s="5"/>
      <c r="QMO34" s="5"/>
      <c r="QMP34" s="5"/>
      <c r="QMQ34" s="5"/>
      <c r="QMR34" s="5"/>
      <c r="QMS34" s="5"/>
      <c r="QMT34" s="5"/>
      <c r="QMU34" s="5"/>
      <c r="QMV34" s="5"/>
      <c r="QMW34" s="5"/>
      <c r="QMX34" s="5"/>
      <c r="QMY34" s="5"/>
      <c r="QMZ34" s="5"/>
      <c r="QNA34" s="5"/>
      <c r="QNB34" s="5"/>
      <c r="QNC34" s="5"/>
      <c r="QND34" s="5"/>
      <c r="QNE34" s="5"/>
      <c r="QNF34" s="5"/>
      <c r="QNG34" s="5"/>
      <c r="QNH34" s="5"/>
      <c r="QNI34" s="5"/>
      <c r="QNJ34" s="5"/>
      <c r="QNK34" s="5"/>
      <c r="QNL34" s="5"/>
      <c r="QNM34" s="5"/>
      <c r="QNN34" s="5"/>
      <c r="QNO34" s="5"/>
      <c r="QNP34" s="5"/>
      <c r="QNQ34" s="5"/>
      <c r="QNR34" s="5"/>
      <c r="QNS34" s="5"/>
      <c r="QNT34" s="5"/>
      <c r="QNU34" s="5"/>
      <c r="QNV34" s="5"/>
      <c r="QNW34" s="5"/>
      <c r="QNX34" s="5"/>
      <c r="QNY34" s="5"/>
      <c r="QNZ34" s="5"/>
      <c r="QOA34" s="5"/>
      <c r="QOB34" s="5"/>
      <c r="QOC34" s="5"/>
      <c r="QOD34" s="5"/>
      <c r="QOE34" s="5"/>
      <c r="QOF34" s="5"/>
      <c r="QOG34" s="5"/>
      <c r="QOH34" s="5"/>
      <c r="QOI34" s="5"/>
      <c r="QOJ34" s="5"/>
      <c r="QOK34" s="5"/>
      <c r="QOL34" s="5"/>
      <c r="QOM34" s="5"/>
      <c r="QON34" s="5"/>
      <c r="QOO34" s="5"/>
      <c r="QOP34" s="5"/>
      <c r="QOQ34" s="5"/>
      <c r="QOR34" s="5"/>
      <c r="QOS34" s="5"/>
      <c r="QOT34" s="5"/>
      <c r="QOU34" s="5"/>
      <c r="QOV34" s="5"/>
      <c r="QOW34" s="5"/>
      <c r="QOX34" s="5"/>
      <c r="QOY34" s="5"/>
      <c r="QOZ34" s="5"/>
      <c r="QPA34" s="5"/>
      <c r="QPB34" s="5"/>
      <c r="QPC34" s="5"/>
      <c r="QPD34" s="5"/>
      <c r="QPE34" s="5"/>
      <c r="QPF34" s="5"/>
      <c r="QPG34" s="5"/>
      <c r="QPH34" s="5"/>
      <c r="QPI34" s="5"/>
      <c r="QPJ34" s="5"/>
      <c r="QPK34" s="5"/>
      <c r="QPL34" s="5"/>
      <c r="QPM34" s="5"/>
      <c r="QPN34" s="5"/>
      <c r="QPO34" s="5"/>
      <c r="QPP34" s="5"/>
      <c r="QPQ34" s="5"/>
      <c r="QPR34" s="5"/>
      <c r="QPS34" s="5"/>
      <c r="QPT34" s="5"/>
      <c r="QPU34" s="5"/>
      <c r="QPV34" s="5"/>
      <c r="QPW34" s="5"/>
      <c r="QPX34" s="5"/>
      <c r="QPY34" s="5"/>
      <c r="QPZ34" s="5"/>
      <c r="QQA34" s="5"/>
      <c r="QQB34" s="5"/>
      <c r="QQC34" s="5"/>
      <c r="QQD34" s="5"/>
      <c r="QQE34" s="5"/>
      <c r="QQF34" s="5"/>
      <c r="QQG34" s="5"/>
      <c r="QQH34" s="5"/>
      <c r="QQI34" s="5"/>
      <c r="QQJ34" s="5"/>
      <c r="QQK34" s="5"/>
      <c r="QQL34" s="5"/>
      <c r="QQM34" s="5"/>
      <c r="QQN34" s="5"/>
      <c r="QQO34" s="5"/>
      <c r="QQP34" s="5"/>
      <c r="QQQ34" s="5"/>
      <c r="QQR34" s="5"/>
      <c r="QQS34" s="5"/>
      <c r="QQT34" s="5"/>
      <c r="QQU34" s="5"/>
      <c r="QQV34" s="5"/>
      <c r="QQW34" s="5"/>
      <c r="QQX34" s="5"/>
      <c r="QQY34" s="5"/>
      <c r="QQZ34" s="5"/>
      <c r="QRA34" s="5"/>
      <c r="QRB34" s="5"/>
      <c r="QRC34" s="5"/>
      <c r="QRD34" s="5"/>
      <c r="QRE34" s="5"/>
      <c r="QRF34" s="5"/>
      <c r="QRG34" s="5"/>
      <c r="QRH34" s="5"/>
      <c r="QRI34" s="5"/>
      <c r="QRJ34" s="5"/>
      <c r="QRK34" s="5"/>
      <c r="QRL34" s="5"/>
      <c r="QRM34" s="5"/>
      <c r="QRN34" s="5"/>
      <c r="QRO34" s="5"/>
      <c r="QRP34" s="5"/>
      <c r="QRQ34" s="5"/>
      <c r="QRR34" s="5"/>
      <c r="QRS34" s="5"/>
      <c r="QRT34" s="5"/>
      <c r="QRU34" s="5"/>
      <c r="QRV34" s="5"/>
      <c r="QRW34" s="5"/>
      <c r="QRX34" s="5"/>
      <c r="QRY34" s="5"/>
      <c r="QRZ34" s="5"/>
      <c r="QSA34" s="5"/>
      <c r="QSB34" s="5"/>
      <c r="QSC34" s="5"/>
      <c r="QSD34" s="5"/>
      <c r="QSE34" s="5"/>
      <c r="QSF34" s="5"/>
      <c r="QSG34" s="5"/>
      <c r="QSH34" s="5"/>
      <c r="QSI34" s="5"/>
      <c r="QSJ34" s="5"/>
      <c r="QSK34" s="5"/>
      <c r="QSL34" s="5"/>
      <c r="QSM34" s="5"/>
      <c r="QSN34" s="5"/>
      <c r="QSO34" s="5"/>
      <c r="QSP34" s="5"/>
      <c r="QSQ34" s="5"/>
      <c r="QSR34" s="5"/>
      <c r="QSS34" s="5"/>
      <c r="QST34" s="5"/>
      <c r="QSU34" s="5"/>
      <c r="QSV34" s="5"/>
      <c r="QSW34" s="5"/>
      <c r="QSX34" s="5"/>
      <c r="QSY34" s="5"/>
      <c r="QSZ34" s="5"/>
      <c r="QTA34" s="5"/>
      <c r="QTB34" s="5"/>
      <c r="QTC34" s="5"/>
      <c r="QTD34" s="5"/>
      <c r="QTE34" s="5"/>
      <c r="QTF34" s="5"/>
      <c r="QTG34" s="5"/>
      <c r="QTH34" s="5"/>
      <c r="QTI34" s="5"/>
      <c r="QTJ34" s="5"/>
      <c r="QTK34" s="5"/>
      <c r="QTL34" s="5"/>
      <c r="QTM34" s="5"/>
      <c r="QTN34" s="5"/>
      <c r="QTO34" s="5"/>
      <c r="QTP34" s="5"/>
      <c r="QTQ34" s="5"/>
      <c r="QTR34" s="5"/>
      <c r="QTS34" s="5"/>
      <c r="QTT34" s="5"/>
      <c r="QTU34" s="5"/>
      <c r="QTV34" s="5"/>
      <c r="QTW34" s="5"/>
      <c r="QTX34" s="5"/>
      <c r="QTY34" s="5"/>
      <c r="QTZ34" s="5"/>
      <c r="QUA34" s="5"/>
      <c r="QUB34" s="5"/>
      <c r="QUC34" s="5"/>
      <c r="QUD34" s="5"/>
      <c r="QUE34" s="5"/>
      <c r="QUF34" s="5"/>
      <c r="QUG34" s="5"/>
      <c r="QUH34" s="5"/>
      <c r="QUI34" s="5"/>
      <c r="QUJ34" s="5"/>
      <c r="QUK34" s="5"/>
      <c r="QUL34" s="5"/>
      <c r="QUM34" s="5"/>
      <c r="QUN34" s="5"/>
      <c r="QUO34" s="5"/>
      <c r="QUP34" s="5"/>
      <c r="QUQ34" s="5"/>
      <c r="QUR34" s="5"/>
      <c r="QUS34" s="5"/>
      <c r="QUT34" s="5"/>
      <c r="QUU34" s="5"/>
      <c r="QUV34" s="5"/>
      <c r="QUW34" s="5"/>
      <c r="QUX34" s="5"/>
      <c r="QUY34" s="5"/>
      <c r="QUZ34" s="5"/>
      <c r="QVA34" s="5"/>
      <c r="QVB34" s="5"/>
      <c r="QVC34" s="5"/>
      <c r="QVD34" s="5"/>
      <c r="QVE34" s="5"/>
      <c r="QVF34" s="5"/>
      <c r="QVG34" s="5"/>
      <c r="QVH34" s="5"/>
      <c r="QVI34" s="5"/>
      <c r="QVJ34" s="5"/>
      <c r="QVK34" s="5"/>
      <c r="QVL34" s="5"/>
      <c r="QVM34" s="5"/>
      <c r="QVN34" s="5"/>
      <c r="QVO34" s="5"/>
      <c r="QVP34" s="5"/>
      <c r="QVQ34" s="5"/>
      <c r="QVR34" s="5"/>
      <c r="QVS34" s="5"/>
      <c r="QVT34" s="5"/>
      <c r="QVU34" s="5"/>
      <c r="QVV34" s="5"/>
      <c r="QVW34" s="5"/>
      <c r="QVX34" s="5"/>
      <c r="QVY34" s="5"/>
      <c r="QVZ34" s="5"/>
      <c r="QWA34" s="5"/>
      <c r="QWB34" s="5"/>
      <c r="QWC34" s="5"/>
      <c r="QWD34" s="5"/>
      <c r="QWE34" s="5"/>
      <c r="QWF34" s="5"/>
      <c r="QWG34" s="5"/>
      <c r="QWH34" s="5"/>
      <c r="QWI34" s="5"/>
      <c r="QWJ34" s="5"/>
      <c r="QWK34" s="5"/>
      <c r="QWL34" s="5"/>
      <c r="QWM34" s="5"/>
      <c r="QWN34" s="5"/>
      <c r="QWO34" s="5"/>
      <c r="QWP34" s="5"/>
      <c r="QWQ34" s="5"/>
      <c r="QWR34" s="5"/>
      <c r="QWS34" s="5"/>
      <c r="QWT34" s="5"/>
      <c r="QWU34" s="5"/>
      <c r="QWV34" s="5"/>
      <c r="QWW34" s="5"/>
      <c r="QWX34" s="5"/>
      <c r="QWY34" s="5"/>
      <c r="QWZ34" s="5"/>
      <c r="QXA34" s="5"/>
      <c r="QXB34" s="5"/>
      <c r="QXC34" s="5"/>
      <c r="QXD34" s="5"/>
      <c r="QXE34" s="5"/>
      <c r="QXF34" s="5"/>
      <c r="QXG34" s="5"/>
      <c r="QXH34" s="5"/>
      <c r="QXI34" s="5"/>
      <c r="QXJ34" s="5"/>
      <c r="QXK34" s="5"/>
      <c r="QXL34" s="5"/>
      <c r="QXM34" s="5"/>
      <c r="QXN34" s="5"/>
      <c r="QXO34" s="5"/>
      <c r="QXP34" s="5"/>
      <c r="QXQ34" s="5"/>
      <c r="QXR34" s="5"/>
      <c r="QXS34" s="5"/>
      <c r="QXT34" s="5"/>
      <c r="QXU34" s="5"/>
      <c r="QXV34" s="5"/>
      <c r="QXW34" s="5"/>
      <c r="QXX34" s="5"/>
      <c r="QXY34" s="5"/>
      <c r="QXZ34" s="5"/>
      <c r="QYA34" s="5"/>
      <c r="QYB34" s="5"/>
      <c r="QYC34" s="5"/>
      <c r="QYD34" s="5"/>
      <c r="QYE34" s="5"/>
      <c r="QYF34" s="5"/>
      <c r="QYG34" s="5"/>
      <c r="QYH34" s="5"/>
      <c r="QYI34" s="5"/>
      <c r="QYJ34" s="5"/>
      <c r="QYK34" s="5"/>
      <c r="QYL34" s="5"/>
      <c r="QYM34" s="5"/>
      <c r="QYN34" s="5"/>
      <c r="QYO34" s="5"/>
      <c r="QYP34" s="5"/>
      <c r="QYQ34" s="5"/>
      <c r="QYR34" s="5"/>
      <c r="QYS34" s="5"/>
      <c r="QYT34" s="5"/>
      <c r="QYU34" s="5"/>
      <c r="QYV34" s="5"/>
      <c r="QYW34" s="5"/>
      <c r="QYX34" s="5"/>
      <c r="QYY34" s="5"/>
      <c r="QYZ34" s="5"/>
      <c r="QZA34" s="5"/>
      <c r="QZB34" s="5"/>
      <c r="QZC34" s="5"/>
      <c r="QZD34" s="5"/>
      <c r="QZE34" s="5"/>
      <c r="QZF34" s="5"/>
      <c r="QZG34" s="5"/>
      <c r="QZH34" s="5"/>
      <c r="QZI34" s="5"/>
      <c r="QZJ34" s="5"/>
      <c r="QZK34" s="5"/>
      <c r="QZL34" s="5"/>
      <c r="QZM34" s="5"/>
      <c r="QZN34" s="5"/>
      <c r="QZO34" s="5"/>
      <c r="QZP34" s="5"/>
      <c r="QZQ34" s="5"/>
      <c r="QZR34" s="5"/>
      <c r="QZS34" s="5"/>
      <c r="QZT34" s="5"/>
      <c r="QZU34" s="5"/>
      <c r="QZV34" s="5"/>
      <c r="QZW34" s="5"/>
      <c r="QZX34" s="5"/>
      <c r="QZY34" s="5"/>
      <c r="QZZ34" s="5"/>
      <c r="RAA34" s="5"/>
      <c r="RAB34" s="5"/>
      <c r="RAC34" s="5"/>
      <c r="RAD34" s="5"/>
      <c r="RAE34" s="5"/>
      <c r="RAF34" s="5"/>
      <c r="RAG34" s="5"/>
      <c r="RAH34" s="5"/>
      <c r="RAI34" s="5"/>
      <c r="RAJ34" s="5"/>
      <c r="RAK34" s="5"/>
      <c r="RAL34" s="5"/>
      <c r="RAM34" s="5"/>
      <c r="RAN34" s="5"/>
      <c r="RAO34" s="5"/>
      <c r="RAP34" s="5"/>
      <c r="RAQ34" s="5"/>
      <c r="RAR34" s="5"/>
      <c r="RAS34" s="5"/>
      <c r="RAT34" s="5"/>
      <c r="RAU34" s="5"/>
      <c r="RAV34" s="5"/>
      <c r="RAW34" s="5"/>
      <c r="RAX34" s="5"/>
      <c r="RAY34" s="5"/>
      <c r="RAZ34" s="5"/>
      <c r="RBA34" s="5"/>
      <c r="RBB34" s="5"/>
      <c r="RBC34" s="5"/>
      <c r="RBD34" s="5"/>
      <c r="RBE34" s="5"/>
      <c r="RBF34" s="5"/>
      <c r="RBG34" s="5"/>
      <c r="RBH34" s="5"/>
      <c r="RBI34" s="5"/>
      <c r="RBJ34" s="5"/>
      <c r="RBK34" s="5"/>
      <c r="RBL34" s="5"/>
      <c r="RBM34" s="5"/>
      <c r="RBN34" s="5"/>
      <c r="RBO34" s="5"/>
      <c r="RBP34" s="5"/>
      <c r="RBQ34" s="5"/>
      <c r="RBR34" s="5"/>
      <c r="RBS34" s="5"/>
      <c r="RBT34" s="5"/>
      <c r="RBU34" s="5"/>
      <c r="RBV34" s="5"/>
      <c r="RBW34" s="5"/>
      <c r="RBX34" s="5"/>
      <c r="RBY34" s="5"/>
      <c r="RBZ34" s="5"/>
      <c r="RCA34" s="5"/>
      <c r="RCB34" s="5"/>
      <c r="RCC34" s="5"/>
      <c r="RCD34" s="5"/>
      <c r="RCE34" s="5"/>
      <c r="RCF34" s="5"/>
      <c r="RCG34" s="5"/>
      <c r="RCH34" s="5"/>
      <c r="RCI34" s="5"/>
      <c r="RCJ34" s="5"/>
      <c r="RCK34" s="5"/>
      <c r="RCL34" s="5"/>
      <c r="RCM34" s="5"/>
      <c r="RCN34" s="5"/>
      <c r="RCO34" s="5"/>
      <c r="RCP34" s="5"/>
      <c r="RCQ34" s="5"/>
      <c r="RCR34" s="5"/>
      <c r="RCS34" s="5"/>
      <c r="RCT34" s="5"/>
      <c r="RCU34" s="5"/>
      <c r="RCV34" s="5"/>
      <c r="RCW34" s="5"/>
      <c r="RCX34" s="5"/>
      <c r="RCY34" s="5"/>
      <c r="RCZ34" s="5"/>
      <c r="RDA34" s="5"/>
      <c r="RDB34" s="5"/>
      <c r="RDC34" s="5"/>
      <c r="RDD34" s="5"/>
      <c r="RDE34" s="5"/>
      <c r="RDF34" s="5"/>
      <c r="RDG34" s="5"/>
      <c r="RDH34" s="5"/>
      <c r="RDI34" s="5"/>
      <c r="RDJ34" s="5"/>
      <c r="RDK34" s="5"/>
      <c r="RDL34" s="5"/>
      <c r="RDM34" s="5"/>
      <c r="RDN34" s="5"/>
      <c r="RDO34" s="5"/>
      <c r="RDP34" s="5"/>
      <c r="RDQ34" s="5"/>
      <c r="RDR34" s="5"/>
      <c r="RDS34" s="5"/>
      <c r="RDT34" s="5"/>
      <c r="RDU34" s="5"/>
      <c r="RDV34" s="5"/>
      <c r="RDW34" s="5"/>
      <c r="RDX34" s="5"/>
      <c r="RDY34" s="5"/>
      <c r="RDZ34" s="5"/>
      <c r="REA34" s="5"/>
      <c r="REB34" s="5"/>
      <c r="REC34" s="5"/>
      <c r="RED34" s="5"/>
      <c r="REE34" s="5"/>
      <c r="REF34" s="5"/>
      <c r="REG34" s="5"/>
      <c r="REH34" s="5"/>
      <c r="REI34" s="5"/>
      <c r="REJ34" s="5"/>
      <c r="REK34" s="5"/>
      <c r="REL34" s="5"/>
      <c r="REM34" s="5"/>
      <c r="REN34" s="5"/>
      <c r="REO34" s="5"/>
      <c r="REP34" s="5"/>
      <c r="REQ34" s="5"/>
      <c r="RER34" s="5"/>
      <c r="RES34" s="5"/>
      <c r="RET34" s="5"/>
      <c r="REU34" s="5"/>
      <c r="REV34" s="5"/>
      <c r="REW34" s="5"/>
      <c r="REX34" s="5"/>
      <c r="REY34" s="5"/>
      <c r="REZ34" s="5"/>
      <c r="RFA34" s="5"/>
      <c r="RFB34" s="5"/>
      <c r="RFC34" s="5"/>
      <c r="RFD34" s="5"/>
      <c r="RFE34" s="5"/>
      <c r="RFF34" s="5"/>
      <c r="RFG34" s="5"/>
      <c r="RFH34" s="5"/>
      <c r="RFI34" s="5"/>
      <c r="RFJ34" s="5"/>
      <c r="RFK34" s="5"/>
      <c r="RFL34" s="5"/>
      <c r="RFM34" s="5"/>
      <c r="RFN34" s="5"/>
      <c r="RFO34" s="5"/>
      <c r="RFP34" s="5"/>
      <c r="RFQ34" s="5"/>
      <c r="RFR34" s="5"/>
      <c r="RFS34" s="5"/>
      <c r="RFT34" s="5"/>
      <c r="RFU34" s="5"/>
      <c r="RFV34" s="5"/>
      <c r="RFW34" s="5"/>
      <c r="RFX34" s="5"/>
      <c r="RFY34" s="5"/>
      <c r="RFZ34" s="5"/>
      <c r="RGA34" s="5"/>
      <c r="RGB34" s="5"/>
      <c r="RGC34" s="5"/>
      <c r="RGD34" s="5"/>
      <c r="RGE34" s="5"/>
      <c r="RGF34" s="5"/>
      <c r="RGG34" s="5"/>
      <c r="RGH34" s="5"/>
      <c r="RGI34" s="5"/>
      <c r="RGJ34" s="5"/>
      <c r="RGK34" s="5"/>
      <c r="RGL34" s="5"/>
      <c r="RGM34" s="5"/>
      <c r="RGN34" s="5"/>
      <c r="RGO34" s="5"/>
      <c r="RGP34" s="5"/>
      <c r="RGQ34" s="5"/>
      <c r="RGR34" s="5"/>
      <c r="RGS34" s="5"/>
      <c r="RGT34" s="5"/>
      <c r="RGU34" s="5"/>
      <c r="RGV34" s="5"/>
      <c r="RGW34" s="5"/>
      <c r="RGX34" s="5"/>
      <c r="RGY34" s="5"/>
      <c r="RGZ34" s="5"/>
      <c r="RHA34" s="5"/>
      <c r="RHB34" s="5"/>
      <c r="RHC34" s="5"/>
      <c r="RHD34" s="5"/>
      <c r="RHE34" s="5"/>
      <c r="RHF34" s="5"/>
      <c r="RHG34" s="5"/>
      <c r="RHH34" s="5"/>
      <c r="RHI34" s="5"/>
      <c r="RHJ34" s="5"/>
      <c r="RHK34" s="5"/>
      <c r="RHL34" s="5"/>
      <c r="RHM34" s="5"/>
      <c r="RHN34" s="5"/>
      <c r="RHO34" s="5"/>
      <c r="RHP34" s="5"/>
      <c r="RHQ34" s="5"/>
      <c r="RHR34" s="5"/>
      <c r="RHS34" s="5"/>
      <c r="RHT34" s="5"/>
      <c r="RHU34" s="5"/>
      <c r="RHV34" s="5"/>
      <c r="RHW34" s="5"/>
      <c r="RHX34" s="5"/>
      <c r="RHY34" s="5"/>
      <c r="RHZ34" s="5"/>
      <c r="RIA34" s="5"/>
      <c r="RIB34" s="5"/>
      <c r="RIC34" s="5"/>
      <c r="RID34" s="5"/>
      <c r="RIE34" s="5"/>
      <c r="RIF34" s="5"/>
      <c r="RIG34" s="5"/>
      <c r="RIH34" s="5"/>
      <c r="RII34" s="5"/>
      <c r="RIJ34" s="5"/>
      <c r="RIK34" s="5"/>
      <c r="RIL34" s="5"/>
      <c r="RIM34" s="5"/>
      <c r="RIN34" s="5"/>
      <c r="RIO34" s="5"/>
      <c r="RIP34" s="5"/>
      <c r="RIQ34" s="5"/>
      <c r="RIR34" s="5"/>
      <c r="RIS34" s="5"/>
      <c r="RIT34" s="5"/>
      <c r="RIU34" s="5"/>
      <c r="RIV34" s="5"/>
      <c r="RIW34" s="5"/>
      <c r="RIX34" s="5"/>
      <c r="RIY34" s="5"/>
      <c r="RIZ34" s="5"/>
      <c r="RJA34" s="5"/>
      <c r="RJB34" s="5"/>
      <c r="RJC34" s="5"/>
      <c r="RJD34" s="5"/>
      <c r="RJE34" s="5"/>
      <c r="RJF34" s="5"/>
      <c r="RJG34" s="5"/>
      <c r="RJH34" s="5"/>
      <c r="RJI34" s="5"/>
      <c r="RJJ34" s="5"/>
      <c r="RJK34" s="5"/>
      <c r="RJL34" s="5"/>
      <c r="RJM34" s="5"/>
      <c r="RJN34" s="5"/>
      <c r="RJO34" s="5"/>
      <c r="RJP34" s="5"/>
      <c r="RJQ34" s="5"/>
      <c r="RJR34" s="5"/>
      <c r="RJS34" s="5"/>
      <c r="RJT34" s="5"/>
      <c r="RJU34" s="5"/>
      <c r="RJV34" s="5"/>
      <c r="RJW34" s="5"/>
      <c r="RJX34" s="5"/>
      <c r="RJY34" s="5"/>
      <c r="RJZ34" s="5"/>
      <c r="RKA34" s="5"/>
      <c r="RKB34" s="5"/>
      <c r="RKC34" s="5"/>
      <c r="RKD34" s="5"/>
      <c r="RKE34" s="5"/>
      <c r="RKF34" s="5"/>
      <c r="RKG34" s="5"/>
      <c r="RKH34" s="5"/>
      <c r="RKI34" s="5"/>
      <c r="RKJ34" s="5"/>
      <c r="RKK34" s="5"/>
      <c r="RKL34" s="5"/>
      <c r="RKM34" s="5"/>
      <c r="RKN34" s="5"/>
      <c r="RKO34" s="5"/>
      <c r="RKP34" s="5"/>
      <c r="RKQ34" s="5"/>
      <c r="RKR34" s="5"/>
      <c r="RKS34" s="5"/>
      <c r="RKT34" s="5"/>
      <c r="RKU34" s="5"/>
      <c r="RKV34" s="5"/>
      <c r="RKW34" s="5"/>
      <c r="RKX34" s="5"/>
      <c r="RKY34" s="5"/>
      <c r="RKZ34" s="5"/>
      <c r="RLA34" s="5"/>
      <c r="RLB34" s="5"/>
      <c r="RLC34" s="5"/>
      <c r="RLD34" s="5"/>
      <c r="RLE34" s="5"/>
      <c r="RLF34" s="5"/>
      <c r="RLG34" s="5"/>
      <c r="RLH34" s="5"/>
      <c r="RLI34" s="5"/>
      <c r="RLJ34" s="5"/>
      <c r="RLK34" s="5"/>
      <c r="RLL34" s="5"/>
      <c r="RLM34" s="5"/>
      <c r="RLN34" s="5"/>
      <c r="RLO34" s="5"/>
      <c r="RLP34" s="5"/>
      <c r="RLQ34" s="5"/>
      <c r="RLR34" s="5"/>
      <c r="RLS34" s="5"/>
      <c r="RLT34" s="5"/>
      <c r="RLU34" s="5"/>
      <c r="RLV34" s="5"/>
      <c r="RLW34" s="5"/>
      <c r="RLX34" s="5"/>
      <c r="RLY34" s="5"/>
      <c r="RLZ34" s="5"/>
      <c r="RMA34" s="5"/>
      <c r="RMB34" s="5"/>
      <c r="RMC34" s="5"/>
      <c r="RMD34" s="5"/>
      <c r="RME34" s="5"/>
      <c r="RMF34" s="5"/>
      <c r="RMG34" s="5"/>
      <c r="RMH34" s="5"/>
      <c r="RMI34" s="5"/>
      <c r="RMJ34" s="5"/>
      <c r="RMK34" s="5"/>
      <c r="RML34" s="5"/>
      <c r="RMM34" s="5"/>
      <c r="RMN34" s="5"/>
      <c r="RMO34" s="5"/>
      <c r="RMP34" s="5"/>
      <c r="RMQ34" s="5"/>
      <c r="RMR34" s="5"/>
      <c r="RMS34" s="5"/>
      <c r="RMT34" s="5"/>
      <c r="RMU34" s="5"/>
      <c r="RMV34" s="5"/>
      <c r="RMW34" s="5"/>
      <c r="RMX34" s="5"/>
      <c r="RMY34" s="5"/>
      <c r="RMZ34" s="5"/>
      <c r="RNA34" s="5"/>
      <c r="RNB34" s="5"/>
      <c r="RNC34" s="5"/>
      <c r="RND34" s="5"/>
      <c r="RNE34" s="5"/>
      <c r="RNF34" s="5"/>
      <c r="RNG34" s="5"/>
      <c r="RNH34" s="5"/>
      <c r="RNI34" s="5"/>
      <c r="RNJ34" s="5"/>
      <c r="RNK34" s="5"/>
      <c r="RNL34" s="5"/>
      <c r="RNM34" s="5"/>
      <c r="RNN34" s="5"/>
      <c r="RNO34" s="5"/>
      <c r="RNP34" s="5"/>
      <c r="RNQ34" s="5"/>
      <c r="RNR34" s="5"/>
      <c r="RNS34" s="5"/>
      <c r="RNT34" s="5"/>
      <c r="RNU34" s="5"/>
      <c r="RNV34" s="5"/>
      <c r="RNW34" s="5"/>
      <c r="RNX34" s="5"/>
      <c r="RNY34" s="5"/>
      <c r="RNZ34" s="5"/>
      <c r="ROA34" s="5"/>
      <c r="ROB34" s="5"/>
      <c r="ROC34" s="5"/>
      <c r="ROD34" s="5"/>
      <c r="ROE34" s="5"/>
      <c r="ROF34" s="5"/>
      <c r="ROG34" s="5"/>
      <c r="ROH34" s="5"/>
      <c r="ROI34" s="5"/>
      <c r="ROJ34" s="5"/>
      <c r="ROK34" s="5"/>
      <c r="ROL34" s="5"/>
      <c r="ROM34" s="5"/>
      <c r="RON34" s="5"/>
      <c r="ROO34" s="5"/>
      <c r="ROP34" s="5"/>
      <c r="ROQ34" s="5"/>
      <c r="ROR34" s="5"/>
      <c r="ROS34" s="5"/>
      <c r="ROT34" s="5"/>
      <c r="ROU34" s="5"/>
      <c r="ROV34" s="5"/>
      <c r="ROW34" s="5"/>
      <c r="ROX34" s="5"/>
      <c r="ROY34" s="5"/>
      <c r="ROZ34" s="5"/>
      <c r="RPA34" s="5"/>
      <c r="RPB34" s="5"/>
      <c r="RPC34" s="5"/>
      <c r="RPD34" s="5"/>
      <c r="RPE34" s="5"/>
      <c r="RPF34" s="5"/>
      <c r="RPG34" s="5"/>
      <c r="RPH34" s="5"/>
      <c r="RPI34" s="5"/>
      <c r="RPJ34" s="5"/>
      <c r="RPK34" s="5"/>
      <c r="RPL34" s="5"/>
      <c r="RPM34" s="5"/>
      <c r="RPN34" s="5"/>
      <c r="RPO34" s="5"/>
      <c r="RPP34" s="5"/>
      <c r="RPQ34" s="5"/>
      <c r="RPR34" s="5"/>
      <c r="RPS34" s="5"/>
      <c r="RPT34" s="5"/>
      <c r="RPU34" s="5"/>
      <c r="RPV34" s="5"/>
      <c r="RPW34" s="5"/>
      <c r="RPX34" s="5"/>
      <c r="RPY34" s="5"/>
      <c r="RPZ34" s="5"/>
      <c r="RQA34" s="5"/>
      <c r="RQB34" s="5"/>
      <c r="RQC34" s="5"/>
      <c r="RQD34" s="5"/>
      <c r="RQE34" s="5"/>
      <c r="RQF34" s="5"/>
      <c r="RQG34" s="5"/>
      <c r="RQH34" s="5"/>
      <c r="RQI34" s="5"/>
      <c r="RQJ34" s="5"/>
      <c r="RQK34" s="5"/>
      <c r="RQL34" s="5"/>
      <c r="RQM34" s="5"/>
      <c r="RQN34" s="5"/>
      <c r="RQO34" s="5"/>
      <c r="RQP34" s="5"/>
      <c r="RQQ34" s="5"/>
      <c r="RQR34" s="5"/>
      <c r="RQS34" s="5"/>
      <c r="RQT34" s="5"/>
      <c r="RQU34" s="5"/>
      <c r="RQV34" s="5"/>
      <c r="RQW34" s="5"/>
      <c r="RQX34" s="5"/>
      <c r="RQY34" s="5"/>
      <c r="RQZ34" s="5"/>
      <c r="RRA34" s="5"/>
      <c r="RRB34" s="5"/>
      <c r="RRC34" s="5"/>
      <c r="RRD34" s="5"/>
      <c r="RRE34" s="5"/>
      <c r="RRF34" s="5"/>
      <c r="RRG34" s="5"/>
      <c r="RRH34" s="5"/>
      <c r="RRI34" s="5"/>
      <c r="RRJ34" s="5"/>
      <c r="RRK34" s="5"/>
      <c r="RRL34" s="5"/>
      <c r="RRM34" s="5"/>
      <c r="RRN34" s="5"/>
      <c r="RRO34" s="5"/>
      <c r="RRP34" s="5"/>
      <c r="RRQ34" s="5"/>
      <c r="RRR34" s="5"/>
      <c r="RRS34" s="5"/>
      <c r="RRT34" s="5"/>
      <c r="RRU34" s="5"/>
      <c r="RRV34" s="5"/>
      <c r="RRW34" s="5"/>
      <c r="RRX34" s="5"/>
      <c r="RRY34" s="5"/>
      <c r="RRZ34" s="5"/>
      <c r="RSA34" s="5"/>
      <c r="RSB34" s="5"/>
      <c r="RSC34" s="5"/>
      <c r="RSD34" s="5"/>
      <c r="RSE34" s="5"/>
      <c r="RSF34" s="5"/>
      <c r="RSG34" s="5"/>
      <c r="RSH34" s="5"/>
      <c r="RSI34" s="5"/>
      <c r="RSJ34" s="5"/>
      <c r="RSK34" s="5"/>
      <c r="RSL34" s="5"/>
      <c r="RSM34" s="5"/>
      <c r="RSN34" s="5"/>
      <c r="RSO34" s="5"/>
      <c r="RSP34" s="5"/>
      <c r="RSQ34" s="5"/>
      <c r="RSR34" s="5"/>
      <c r="RSS34" s="5"/>
      <c r="RST34" s="5"/>
      <c r="RSU34" s="5"/>
      <c r="RSV34" s="5"/>
      <c r="RSW34" s="5"/>
      <c r="RSX34" s="5"/>
      <c r="RSY34" s="5"/>
      <c r="RSZ34" s="5"/>
      <c r="RTA34" s="5"/>
      <c r="RTB34" s="5"/>
      <c r="RTC34" s="5"/>
      <c r="RTD34" s="5"/>
      <c r="RTE34" s="5"/>
      <c r="RTF34" s="5"/>
      <c r="RTG34" s="5"/>
      <c r="RTH34" s="5"/>
      <c r="RTI34" s="5"/>
      <c r="RTJ34" s="5"/>
      <c r="RTK34" s="5"/>
      <c r="RTL34" s="5"/>
      <c r="RTM34" s="5"/>
      <c r="RTN34" s="5"/>
      <c r="RTO34" s="5"/>
      <c r="RTP34" s="5"/>
      <c r="RTQ34" s="5"/>
      <c r="RTR34" s="5"/>
      <c r="RTS34" s="5"/>
      <c r="RTT34" s="5"/>
      <c r="RTU34" s="5"/>
      <c r="RTV34" s="5"/>
      <c r="RTW34" s="5"/>
      <c r="RTX34" s="5"/>
      <c r="RTY34" s="5"/>
      <c r="RTZ34" s="5"/>
      <c r="RUA34" s="5"/>
      <c r="RUB34" s="5"/>
      <c r="RUC34" s="5"/>
      <c r="RUD34" s="5"/>
      <c r="RUE34" s="5"/>
      <c r="RUF34" s="5"/>
      <c r="RUG34" s="5"/>
      <c r="RUH34" s="5"/>
      <c r="RUI34" s="5"/>
      <c r="RUJ34" s="5"/>
      <c r="RUK34" s="5"/>
      <c r="RUL34" s="5"/>
      <c r="RUM34" s="5"/>
      <c r="RUN34" s="5"/>
      <c r="RUO34" s="5"/>
      <c r="RUP34" s="5"/>
      <c r="RUQ34" s="5"/>
      <c r="RUR34" s="5"/>
      <c r="RUS34" s="5"/>
      <c r="RUT34" s="5"/>
      <c r="RUU34" s="5"/>
      <c r="RUV34" s="5"/>
      <c r="RUW34" s="5"/>
      <c r="RUX34" s="5"/>
      <c r="RUY34" s="5"/>
      <c r="RUZ34" s="5"/>
      <c r="RVA34" s="5"/>
      <c r="RVB34" s="5"/>
      <c r="RVC34" s="5"/>
      <c r="RVD34" s="5"/>
      <c r="RVE34" s="5"/>
      <c r="RVF34" s="5"/>
      <c r="RVG34" s="5"/>
      <c r="RVH34" s="5"/>
      <c r="RVI34" s="5"/>
      <c r="RVJ34" s="5"/>
      <c r="RVK34" s="5"/>
      <c r="RVL34" s="5"/>
      <c r="RVM34" s="5"/>
      <c r="RVN34" s="5"/>
      <c r="RVO34" s="5"/>
      <c r="RVP34" s="5"/>
      <c r="RVQ34" s="5"/>
      <c r="RVR34" s="5"/>
      <c r="RVS34" s="5"/>
      <c r="RVT34" s="5"/>
      <c r="RVU34" s="5"/>
      <c r="RVV34" s="5"/>
      <c r="RVW34" s="5"/>
      <c r="RVX34" s="5"/>
      <c r="RVY34" s="5"/>
      <c r="RVZ34" s="5"/>
      <c r="RWA34" s="5"/>
      <c r="RWB34" s="5"/>
      <c r="RWC34" s="5"/>
      <c r="RWD34" s="5"/>
      <c r="RWE34" s="5"/>
      <c r="RWF34" s="5"/>
      <c r="RWG34" s="5"/>
      <c r="RWH34" s="5"/>
      <c r="RWI34" s="5"/>
      <c r="RWJ34" s="5"/>
      <c r="RWK34" s="5"/>
      <c r="RWL34" s="5"/>
      <c r="RWM34" s="5"/>
      <c r="RWN34" s="5"/>
      <c r="RWO34" s="5"/>
      <c r="RWP34" s="5"/>
      <c r="RWQ34" s="5"/>
      <c r="RWR34" s="5"/>
      <c r="RWS34" s="5"/>
      <c r="RWT34" s="5"/>
      <c r="RWU34" s="5"/>
      <c r="RWV34" s="5"/>
      <c r="RWW34" s="5"/>
      <c r="RWX34" s="5"/>
      <c r="RWY34" s="5"/>
      <c r="RWZ34" s="5"/>
      <c r="RXA34" s="5"/>
      <c r="RXB34" s="5"/>
      <c r="RXC34" s="5"/>
      <c r="RXD34" s="5"/>
      <c r="RXE34" s="5"/>
      <c r="RXF34" s="5"/>
      <c r="RXG34" s="5"/>
      <c r="RXH34" s="5"/>
      <c r="RXI34" s="5"/>
      <c r="RXJ34" s="5"/>
      <c r="RXK34" s="5"/>
      <c r="RXL34" s="5"/>
      <c r="RXM34" s="5"/>
      <c r="RXN34" s="5"/>
      <c r="RXO34" s="5"/>
      <c r="RXP34" s="5"/>
      <c r="RXQ34" s="5"/>
      <c r="RXR34" s="5"/>
      <c r="RXS34" s="5"/>
      <c r="RXT34" s="5"/>
      <c r="RXU34" s="5"/>
      <c r="RXV34" s="5"/>
      <c r="RXW34" s="5"/>
      <c r="RXX34" s="5"/>
      <c r="RXY34" s="5"/>
      <c r="RXZ34" s="5"/>
      <c r="RYA34" s="5"/>
      <c r="RYB34" s="5"/>
      <c r="RYC34" s="5"/>
      <c r="RYD34" s="5"/>
      <c r="RYE34" s="5"/>
      <c r="RYF34" s="5"/>
      <c r="RYG34" s="5"/>
      <c r="RYH34" s="5"/>
      <c r="RYI34" s="5"/>
      <c r="RYJ34" s="5"/>
      <c r="RYK34" s="5"/>
      <c r="RYL34" s="5"/>
      <c r="RYM34" s="5"/>
      <c r="RYN34" s="5"/>
      <c r="RYO34" s="5"/>
      <c r="RYP34" s="5"/>
      <c r="RYQ34" s="5"/>
      <c r="RYR34" s="5"/>
      <c r="RYS34" s="5"/>
      <c r="RYT34" s="5"/>
      <c r="RYU34" s="5"/>
      <c r="RYV34" s="5"/>
      <c r="RYW34" s="5"/>
      <c r="RYX34" s="5"/>
      <c r="RYY34" s="5"/>
      <c r="RYZ34" s="5"/>
      <c r="RZA34" s="5"/>
      <c r="RZB34" s="5"/>
      <c r="RZC34" s="5"/>
      <c r="RZD34" s="5"/>
      <c r="RZE34" s="5"/>
      <c r="RZF34" s="5"/>
      <c r="RZG34" s="5"/>
      <c r="RZH34" s="5"/>
      <c r="RZI34" s="5"/>
      <c r="RZJ34" s="5"/>
      <c r="RZK34" s="5"/>
      <c r="RZL34" s="5"/>
      <c r="RZM34" s="5"/>
      <c r="RZN34" s="5"/>
      <c r="RZO34" s="5"/>
      <c r="RZP34" s="5"/>
      <c r="RZQ34" s="5"/>
      <c r="RZR34" s="5"/>
      <c r="RZS34" s="5"/>
      <c r="RZT34" s="5"/>
      <c r="RZU34" s="5"/>
      <c r="RZV34" s="5"/>
      <c r="RZW34" s="5"/>
      <c r="RZX34" s="5"/>
      <c r="RZY34" s="5"/>
      <c r="RZZ34" s="5"/>
      <c r="SAA34" s="5"/>
      <c r="SAB34" s="5"/>
      <c r="SAC34" s="5"/>
      <c r="SAD34" s="5"/>
      <c r="SAE34" s="5"/>
      <c r="SAF34" s="5"/>
      <c r="SAG34" s="5"/>
      <c r="SAH34" s="5"/>
      <c r="SAI34" s="5"/>
      <c r="SAJ34" s="5"/>
      <c r="SAK34" s="5"/>
      <c r="SAL34" s="5"/>
      <c r="SAM34" s="5"/>
      <c r="SAN34" s="5"/>
      <c r="SAO34" s="5"/>
      <c r="SAP34" s="5"/>
      <c r="SAQ34" s="5"/>
      <c r="SAR34" s="5"/>
      <c r="SAS34" s="5"/>
      <c r="SAT34" s="5"/>
      <c r="SAU34" s="5"/>
      <c r="SAV34" s="5"/>
      <c r="SAW34" s="5"/>
      <c r="SAX34" s="5"/>
      <c r="SAY34" s="5"/>
      <c r="SAZ34" s="5"/>
      <c r="SBA34" s="5"/>
      <c r="SBB34" s="5"/>
      <c r="SBC34" s="5"/>
      <c r="SBD34" s="5"/>
      <c r="SBE34" s="5"/>
      <c r="SBF34" s="5"/>
      <c r="SBG34" s="5"/>
      <c r="SBH34" s="5"/>
      <c r="SBI34" s="5"/>
      <c r="SBJ34" s="5"/>
      <c r="SBK34" s="5"/>
      <c r="SBL34" s="5"/>
      <c r="SBM34" s="5"/>
      <c r="SBN34" s="5"/>
      <c r="SBO34" s="5"/>
      <c r="SBP34" s="5"/>
      <c r="SBQ34" s="5"/>
      <c r="SBR34" s="5"/>
      <c r="SBS34" s="5"/>
      <c r="SBT34" s="5"/>
      <c r="SBU34" s="5"/>
      <c r="SBV34" s="5"/>
      <c r="SBW34" s="5"/>
      <c r="SBX34" s="5"/>
      <c r="SBY34" s="5"/>
      <c r="SBZ34" s="5"/>
      <c r="SCA34" s="5"/>
      <c r="SCB34" s="5"/>
      <c r="SCC34" s="5"/>
      <c r="SCD34" s="5"/>
      <c r="SCE34" s="5"/>
      <c r="SCF34" s="5"/>
      <c r="SCG34" s="5"/>
      <c r="SCH34" s="5"/>
      <c r="SCI34" s="5"/>
      <c r="SCJ34" s="5"/>
      <c r="SCK34" s="5"/>
      <c r="SCL34" s="5"/>
      <c r="SCM34" s="5"/>
      <c r="SCN34" s="5"/>
      <c r="SCO34" s="5"/>
      <c r="SCP34" s="5"/>
      <c r="SCQ34" s="5"/>
      <c r="SCR34" s="5"/>
      <c r="SCS34" s="5"/>
      <c r="SCT34" s="5"/>
      <c r="SCU34" s="5"/>
      <c r="SCV34" s="5"/>
      <c r="SCW34" s="5"/>
      <c r="SCX34" s="5"/>
      <c r="SCY34" s="5"/>
      <c r="SCZ34" s="5"/>
      <c r="SDA34" s="5"/>
      <c r="SDB34" s="5"/>
      <c r="SDC34" s="5"/>
      <c r="SDD34" s="5"/>
      <c r="SDE34" s="5"/>
      <c r="SDF34" s="5"/>
      <c r="SDG34" s="5"/>
      <c r="SDH34" s="5"/>
      <c r="SDI34" s="5"/>
      <c r="SDJ34" s="5"/>
      <c r="SDK34" s="5"/>
      <c r="SDL34" s="5"/>
      <c r="SDM34" s="5"/>
      <c r="SDN34" s="5"/>
      <c r="SDO34" s="5"/>
      <c r="SDP34" s="5"/>
      <c r="SDQ34" s="5"/>
      <c r="SDR34" s="5"/>
      <c r="SDS34" s="5"/>
      <c r="SDT34" s="5"/>
      <c r="SDU34" s="5"/>
      <c r="SDV34" s="5"/>
      <c r="SDW34" s="5"/>
      <c r="SDX34" s="5"/>
      <c r="SDY34" s="5"/>
      <c r="SDZ34" s="5"/>
      <c r="SEA34" s="5"/>
      <c r="SEB34" s="5"/>
      <c r="SEC34" s="5"/>
      <c r="SED34" s="5"/>
      <c r="SEE34" s="5"/>
      <c r="SEF34" s="5"/>
      <c r="SEG34" s="5"/>
      <c r="SEH34" s="5"/>
      <c r="SEI34" s="5"/>
      <c r="SEJ34" s="5"/>
      <c r="SEK34" s="5"/>
      <c r="SEL34" s="5"/>
      <c r="SEM34" s="5"/>
      <c r="SEN34" s="5"/>
      <c r="SEO34" s="5"/>
      <c r="SEP34" s="5"/>
      <c r="SEQ34" s="5"/>
      <c r="SER34" s="5"/>
      <c r="SES34" s="5"/>
      <c r="SET34" s="5"/>
      <c r="SEU34" s="5"/>
      <c r="SEV34" s="5"/>
      <c r="SEW34" s="5"/>
      <c r="SEX34" s="5"/>
      <c r="SEY34" s="5"/>
      <c r="SEZ34" s="5"/>
      <c r="SFA34" s="5"/>
      <c r="SFB34" s="5"/>
      <c r="SFC34" s="5"/>
      <c r="SFD34" s="5"/>
      <c r="SFE34" s="5"/>
      <c r="SFF34" s="5"/>
      <c r="SFG34" s="5"/>
      <c r="SFH34" s="5"/>
      <c r="SFI34" s="5"/>
      <c r="SFJ34" s="5"/>
      <c r="SFK34" s="5"/>
      <c r="SFL34" s="5"/>
      <c r="SFM34" s="5"/>
      <c r="SFN34" s="5"/>
      <c r="SFO34" s="5"/>
      <c r="SFP34" s="5"/>
      <c r="SFQ34" s="5"/>
      <c r="SFR34" s="5"/>
      <c r="SFS34" s="5"/>
      <c r="SFT34" s="5"/>
      <c r="SFU34" s="5"/>
      <c r="SFV34" s="5"/>
      <c r="SFW34" s="5"/>
      <c r="SFX34" s="5"/>
      <c r="SFY34" s="5"/>
      <c r="SFZ34" s="5"/>
      <c r="SGA34" s="5"/>
      <c r="SGB34" s="5"/>
      <c r="SGC34" s="5"/>
      <c r="SGD34" s="5"/>
      <c r="SGE34" s="5"/>
      <c r="SGF34" s="5"/>
      <c r="SGG34" s="5"/>
      <c r="SGH34" s="5"/>
      <c r="SGI34" s="5"/>
      <c r="SGJ34" s="5"/>
      <c r="SGK34" s="5"/>
      <c r="SGL34" s="5"/>
      <c r="SGM34" s="5"/>
      <c r="SGN34" s="5"/>
      <c r="SGO34" s="5"/>
      <c r="SGP34" s="5"/>
      <c r="SGQ34" s="5"/>
      <c r="SGR34" s="5"/>
      <c r="SGS34" s="5"/>
      <c r="SGT34" s="5"/>
      <c r="SGU34" s="5"/>
      <c r="SGV34" s="5"/>
      <c r="SGW34" s="5"/>
      <c r="SGX34" s="5"/>
      <c r="SGY34" s="5"/>
      <c r="SGZ34" s="5"/>
      <c r="SHA34" s="5"/>
      <c r="SHB34" s="5"/>
      <c r="SHC34" s="5"/>
      <c r="SHD34" s="5"/>
      <c r="SHE34" s="5"/>
      <c r="SHF34" s="5"/>
      <c r="SHG34" s="5"/>
      <c r="SHH34" s="5"/>
      <c r="SHI34" s="5"/>
      <c r="SHJ34" s="5"/>
      <c r="SHK34" s="5"/>
      <c r="SHL34" s="5"/>
      <c r="SHM34" s="5"/>
      <c r="SHN34" s="5"/>
      <c r="SHO34" s="5"/>
      <c r="SHP34" s="5"/>
      <c r="SHQ34" s="5"/>
      <c r="SHR34" s="5"/>
      <c r="SHS34" s="5"/>
      <c r="SHT34" s="5"/>
      <c r="SHU34" s="5"/>
      <c r="SHV34" s="5"/>
      <c r="SHW34" s="5"/>
      <c r="SHX34" s="5"/>
      <c r="SHY34" s="5"/>
      <c r="SHZ34" s="5"/>
      <c r="SIA34" s="5"/>
      <c r="SIB34" s="5"/>
      <c r="SIC34" s="5"/>
      <c r="SID34" s="5"/>
      <c r="SIE34" s="5"/>
      <c r="SIF34" s="5"/>
      <c r="SIG34" s="5"/>
      <c r="SIH34" s="5"/>
      <c r="SII34" s="5"/>
      <c r="SIJ34" s="5"/>
      <c r="SIK34" s="5"/>
      <c r="SIL34" s="5"/>
      <c r="SIM34" s="5"/>
      <c r="SIN34" s="5"/>
      <c r="SIO34" s="5"/>
      <c r="SIP34" s="5"/>
      <c r="SIQ34" s="5"/>
      <c r="SIR34" s="5"/>
      <c r="SIS34" s="5"/>
      <c r="SIT34" s="5"/>
      <c r="SIU34" s="5"/>
      <c r="SIV34" s="5"/>
      <c r="SIW34" s="5"/>
      <c r="SIX34" s="5"/>
      <c r="SIY34" s="5"/>
      <c r="SIZ34" s="5"/>
      <c r="SJA34" s="5"/>
      <c r="SJB34" s="5"/>
      <c r="SJC34" s="5"/>
      <c r="SJD34" s="5"/>
      <c r="SJE34" s="5"/>
      <c r="SJF34" s="5"/>
      <c r="SJG34" s="5"/>
      <c r="SJH34" s="5"/>
      <c r="SJI34" s="5"/>
      <c r="SJJ34" s="5"/>
      <c r="SJK34" s="5"/>
      <c r="SJL34" s="5"/>
      <c r="SJM34" s="5"/>
      <c r="SJN34" s="5"/>
      <c r="SJO34" s="5"/>
      <c r="SJP34" s="5"/>
      <c r="SJQ34" s="5"/>
      <c r="SJR34" s="5"/>
      <c r="SJS34" s="5"/>
      <c r="SJT34" s="5"/>
      <c r="SJU34" s="5"/>
      <c r="SJV34" s="5"/>
      <c r="SJW34" s="5"/>
      <c r="SJX34" s="5"/>
      <c r="SJY34" s="5"/>
      <c r="SJZ34" s="5"/>
      <c r="SKA34" s="5"/>
      <c r="SKB34" s="5"/>
      <c r="SKC34" s="5"/>
      <c r="SKD34" s="5"/>
      <c r="SKE34" s="5"/>
      <c r="SKF34" s="5"/>
      <c r="SKG34" s="5"/>
      <c r="SKH34" s="5"/>
      <c r="SKI34" s="5"/>
      <c r="SKJ34" s="5"/>
      <c r="SKK34" s="5"/>
      <c r="SKL34" s="5"/>
      <c r="SKM34" s="5"/>
      <c r="SKN34" s="5"/>
      <c r="SKO34" s="5"/>
      <c r="SKP34" s="5"/>
      <c r="SKQ34" s="5"/>
      <c r="SKR34" s="5"/>
      <c r="SKS34" s="5"/>
      <c r="SKT34" s="5"/>
      <c r="SKU34" s="5"/>
      <c r="SKV34" s="5"/>
      <c r="SKW34" s="5"/>
      <c r="SKX34" s="5"/>
      <c r="SKY34" s="5"/>
      <c r="SKZ34" s="5"/>
      <c r="SLA34" s="5"/>
      <c r="SLB34" s="5"/>
      <c r="SLC34" s="5"/>
      <c r="SLD34" s="5"/>
      <c r="SLE34" s="5"/>
      <c r="SLF34" s="5"/>
      <c r="SLG34" s="5"/>
      <c r="SLH34" s="5"/>
      <c r="SLI34" s="5"/>
      <c r="SLJ34" s="5"/>
      <c r="SLK34" s="5"/>
      <c r="SLL34" s="5"/>
      <c r="SLM34" s="5"/>
      <c r="SLN34" s="5"/>
      <c r="SLO34" s="5"/>
      <c r="SLP34" s="5"/>
      <c r="SLQ34" s="5"/>
      <c r="SLR34" s="5"/>
      <c r="SLS34" s="5"/>
      <c r="SLT34" s="5"/>
      <c r="SLU34" s="5"/>
      <c r="SLV34" s="5"/>
      <c r="SLW34" s="5"/>
      <c r="SLX34" s="5"/>
      <c r="SLY34" s="5"/>
      <c r="SLZ34" s="5"/>
      <c r="SMA34" s="5"/>
      <c r="SMB34" s="5"/>
      <c r="SMC34" s="5"/>
      <c r="SMD34" s="5"/>
      <c r="SME34" s="5"/>
      <c r="SMF34" s="5"/>
      <c r="SMG34" s="5"/>
      <c r="SMH34" s="5"/>
      <c r="SMI34" s="5"/>
      <c r="SMJ34" s="5"/>
      <c r="SMK34" s="5"/>
      <c r="SML34" s="5"/>
      <c r="SMM34" s="5"/>
      <c r="SMN34" s="5"/>
      <c r="SMO34" s="5"/>
      <c r="SMP34" s="5"/>
      <c r="SMQ34" s="5"/>
      <c r="SMR34" s="5"/>
      <c r="SMS34" s="5"/>
      <c r="SMT34" s="5"/>
      <c r="SMU34" s="5"/>
      <c r="SMV34" s="5"/>
      <c r="SMW34" s="5"/>
      <c r="SMX34" s="5"/>
      <c r="SMY34" s="5"/>
      <c r="SMZ34" s="5"/>
      <c r="SNA34" s="5"/>
      <c r="SNB34" s="5"/>
      <c r="SNC34" s="5"/>
      <c r="SND34" s="5"/>
      <c r="SNE34" s="5"/>
      <c r="SNF34" s="5"/>
      <c r="SNG34" s="5"/>
      <c r="SNH34" s="5"/>
      <c r="SNI34" s="5"/>
      <c r="SNJ34" s="5"/>
      <c r="SNK34" s="5"/>
      <c r="SNL34" s="5"/>
      <c r="SNM34" s="5"/>
      <c r="SNN34" s="5"/>
      <c r="SNO34" s="5"/>
      <c r="SNP34" s="5"/>
      <c r="SNQ34" s="5"/>
      <c r="SNR34" s="5"/>
      <c r="SNS34" s="5"/>
      <c r="SNT34" s="5"/>
      <c r="SNU34" s="5"/>
      <c r="SNV34" s="5"/>
      <c r="SNW34" s="5"/>
      <c r="SNX34" s="5"/>
      <c r="SNY34" s="5"/>
      <c r="SNZ34" s="5"/>
      <c r="SOA34" s="5"/>
      <c r="SOB34" s="5"/>
      <c r="SOC34" s="5"/>
      <c r="SOD34" s="5"/>
      <c r="SOE34" s="5"/>
      <c r="SOF34" s="5"/>
      <c r="SOG34" s="5"/>
      <c r="SOH34" s="5"/>
      <c r="SOI34" s="5"/>
      <c r="SOJ34" s="5"/>
      <c r="SOK34" s="5"/>
      <c r="SOL34" s="5"/>
      <c r="SOM34" s="5"/>
      <c r="SON34" s="5"/>
      <c r="SOO34" s="5"/>
      <c r="SOP34" s="5"/>
      <c r="SOQ34" s="5"/>
      <c r="SOR34" s="5"/>
      <c r="SOS34" s="5"/>
      <c r="SOT34" s="5"/>
      <c r="SOU34" s="5"/>
      <c r="SOV34" s="5"/>
      <c r="SOW34" s="5"/>
      <c r="SOX34" s="5"/>
      <c r="SOY34" s="5"/>
      <c r="SOZ34" s="5"/>
      <c r="SPA34" s="5"/>
      <c r="SPB34" s="5"/>
      <c r="SPC34" s="5"/>
      <c r="SPD34" s="5"/>
      <c r="SPE34" s="5"/>
      <c r="SPF34" s="5"/>
      <c r="SPG34" s="5"/>
      <c r="SPH34" s="5"/>
      <c r="SPI34" s="5"/>
      <c r="SPJ34" s="5"/>
      <c r="SPK34" s="5"/>
      <c r="SPL34" s="5"/>
      <c r="SPM34" s="5"/>
      <c r="SPN34" s="5"/>
      <c r="SPO34" s="5"/>
      <c r="SPP34" s="5"/>
      <c r="SPQ34" s="5"/>
      <c r="SPR34" s="5"/>
      <c r="SPS34" s="5"/>
      <c r="SPT34" s="5"/>
      <c r="SPU34" s="5"/>
      <c r="SPV34" s="5"/>
      <c r="SPW34" s="5"/>
      <c r="SPX34" s="5"/>
      <c r="SPY34" s="5"/>
      <c r="SPZ34" s="5"/>
      <c r="SQA34" s="5"/>
      <c r="SQB34" s="5"/>
      <c r="SQC34" s="5"/>
      <c r="SQD34" s="5"/>
      <c r="SQE34" s="5"/>
      <c r="SQF34" s="5"/>
      <c r="SQG34" s="5"/>
      <c r="SQH34" s="5"/>
      <c r="SQI34" s="5"/>
      <c r="SQJ34" s="5"/>
      <c r="SQK34" s="5"/>
      <c r="SQL34" s="5"/>
      <c r="SQM34" s="5"/>
      <c r="SQN34" s="5"/>
      <c r="SQO34" s="5"/>
      <c r="SQP34" s="5"/>
      <c r="SQQ34" s="5"/>
      <c r="SQR34" s="5"/>
      <c r="SQS34" s="5"/>
      <c r="SQT34" s="5"/>
      <c r="SQU34" s="5"/>
      <c r="SQV34" s="5"/>
      <c r="SQW34" s="5"/>
      <c r="SQX34" s="5"/>
      <c r="SQY34" s="5"/>
      <c r="SQZ34" s="5"/>
      <c r="SRA34" s="5"/>
      <c r="SRB34" s="5"/>
      <c r="SRC34" s="5"/>
      <c r="SRD34" s="5"/>
      <c r="SRE34" s="5"/>
      <c r="SRF34" s="5"/>
      <c r="SRG34" s="5"/>
      <c r="SRH34" s="5"/>
      <c r="SRI34" s="5"/>
      <c r="SRJ34" s="5"/>
      <c r="SRK34" s="5"/>
      <c r="SRL34" s="5"/>
      <c r="SRM34" s="5"/>
      <c r="SRN34" s="5"/>
      <c r="SRO34" s="5"/>
      <c r="SRP34" s="5"/>
      <c r="SRQ34" s="5"/>
      <c r="SRR34" s="5"/>
      <c r="SRS34" s="5"/>
      <c r="SRT34" s="5"/>
      <c r="SRU34" s="5"/>
      <c r="SRV34" s="5"/>
      <c r="SRW34" s="5"/>
      <c r="SRX34" s="5"/>
      <c r="SRY34" s="5"/>
      <c r="SRZ34" s="5"/>
      <c r="SSA34" s="5"/>
      <c r="SSB34" s="5"/>
      <c r="SSC34" s="5"/>
      <c r="SSD34" s="5"/>
      <c r="SSE34" s="5"/>
      <c r="SSF34" s="5"/>
      <c r="SSG34" s="5"/>
      <c r="SSH34" s="5"/>
      <c r="SSI34" s="5"/>
      <c r="SSJ34" s="5"/>
      <c r="SSK34" s="5"/>
      <c r="SSL34" s="5"/>
      <c r="SSM34" s="5"/>
      <c r="SSN34" s="5"/>
      <c r="SSO34" s="5"/>
      <c r="SSP34" s="5"/>
      <c r="SSQ34" s="5"/>
      <c r="SSR34" s="5"/>
      <c r="SSS34" s="5"/>
      <c r="SST34" s="5"/>
      <c r="SSU34" s="5"/>
      <c r="SSV34" s="5"/>
      <c r="SSW34" s="5"/>
      <c r="SSX34" s="5"/>
      <c r="SSY34" s="5"/>
      <c r="SSZ34" s="5"/>
      <c r="STA34" s="5"/>
      <c r="STB34" s="5"/>
      <c r="STC34" s="5"/>
      <c r="STD34" s="5"/>
      <c r="STE34" s="5"/>
      <c r="STF34" s="5"/>
      <c r="STG34" s="5"/>
      <c r="STH34" s="5"/>
      <c r="STI34" s="5"/>
      <c r="STJ34" s="5"/>
      <c r="STK34" s="5"/>
      <c r="STL34" s="5"/>
      <c r="STM34" s="5"/>
      <c r="STN34" s="5"/>
      <c r="STO34" s="5"/>
      <c r="STP34" s="5"/>
      <c r="STQ34" s="5"/>
      <c r="STR34" s="5"/>
      <c r="STS34" s="5"/>
      <c r="STT34" s="5"/>
      <c r="STU34" s="5"/>
      <c r="STV34" s="5"/>
      <c r="STW34" s="5"/>
      <c r="STX34" s="5"/>
      <c r="STY34" s="5"/>
      <c r="STZ34" s="5"/>
      <c r="SUA34" s="5"/>
      <c r="SUB34" s="5"/>
      <c r="SUC34" s="5"/>
      <c r="SUD34" s="5"/>
      <c r="SUE34" s="5"/>
      <c r="SUF34" s="5"/>
      <c r="SUG34" s="5"/>
      <c r="SUH34" s="5"/>
      <c r="SUI34" s="5"/>
      <c r="SUJ34" s="5"/>
      <c r="SUK34" s="5"/>
      <c r="SUL34" s="5"/>
      <c r="SUM34" s="5"/>
      <c r="SUN34" s="5"/>
      <c r="SUO34" s="5"/>
      <c r="SUP34" s="5"/>
      <c r="SUQ34" s="5"/>
      <c r="SUR34" s="5"/>
      <c r="SUS34" s="5"/>
      <c r="SUT34" s="5"/>
      <c r="SUU34" s="5"/>
      <c r="SUV34" s="5"/>
      <c r="SUW34" s="5"/>
      <c r="SUX34" s="5"/>
      <c r="SUY34" s="5"/>
      <c r="SUZ34" s="5"/>
      <c r="SVA34" s="5"/>
      <c r="SVB34" s="5"/>
      <c r="SVC34" s="5"/>
      <c r="SVD34" s="5"/>
      <c r="SVE34" s="5"/>
      <c r="SVF34" s="5"/>
      <c r="SVG34" s="5"/>
      <c r="SVH34" s="5"/>
      <c r="SVI34" s="5"/>
      <c r="SVJ34" s="5"/>
      <c r="SVK34" s="5"/>
      <c r="SVL34" s="5"/>
      <c r="SVM34" s="5"/>
      <c r="SVN34" s="5"/>
      <c r="SVO34" s="5"/>
      <c r="SVP34" s="5"/>
      <c r="SVQ34" s="5"/>
      <c r="SVR34" s="5"/>
      <c r="SVS34" s="5"/>
      <c r="SVT34" s="5"/>
      <c r="SVU34" s="5"/>
      <c r="SVV34" s="5"/>
      <c r="SVW34" s="5"/>
      <c r="SVX34" s="5"/>
      <c r="SVY34" s="5"/>
      <c r="SVZ34" s="5"/>
      <c r="SWA34" s="5"/>
      <c r="SWB34" s="5"/>
      <c r="SWC34" s="5"/>
      <c r="SWD34" s="5"/>
      <c r="SWE34" s="5"/>
      <c r="SWF34" s="5"/>
      <c r="SWG34" s="5"/>
      <c r="SWH34" s="5"/>
      <c r="SWI34" s="5"/>
      <c r="SWJ34" s="5"/>
      <c r="SWK34" s="5"/>
      <c r="SWL34" s="5"/>
      <c r="SWM34" s="5"/>
      <c r="SWN34" s="5"/>
      <c r="SWO34" s="5"/>
      <c r="SWP34" s="5"/>
      <c r="SWQ34" s="5"/>
      <c r="SWR34" s="5"/>
      <c r="SWS34" s="5"/>
      <c r="SWT34" s="5"/>
      <c r="SWU34" s="5"/>
      <c r="SWV34" s="5"/>
      <c r="SWW34" s="5"/>
      <c r="SWX34" s="5"/>
      <c r="SWY34" s="5"/>
      <c r="SWZ34" s="5"/>
      <c r="SXA34" s="5"/>
      <c r="SXB34" s="5"/>
      <c r="SXC34" s="5"/>
      <c r="SXD34" s="5"/>
      <c r="SXE34" s="5"/>
      <c r="SXF34" s="5"/>
      <c r="SXG34" s="5"/>
      <c r="SXH34" s="5"/>
      <c r="SXI34" s="5"/>
      <c r="SXJ34" s="5"/>
      <c r="SXK34" s="5"/>
      <c r="SXL34" s="5"/>
      <c r="SXM34" s="5"/>
      <c r="SXN34" s="5"/>
      <c r="SXO34" s="5"/>
      <c r="SXP34" s="5"/>
      <c r="SXQ34" s="5"/>
      <c r="SXR34" s="5"/>
      <c r="SXS34" s="5"/>
      <c r="SXT34" s="5"/>
      <c r="SXU34" s="5"/>
      <c r="SXV34" s="5"/>
      <c r="SXW34" s="5"/>
      <c r="SXX34" s="5"/>
      <c r="SXY34" s="5"/>
      <c r="SXZ34" s="5"/>
      <c r="SYA34" s="5"/>
      <c r="SYB34" s="5"/>
      <c r="SYC34" s="5"/>
      <c r="SYD34" s="5"/>
      <c r="SYE34" s="5"/>
      <c r="SYF34" s="5"/>
      <c r="SYG34" s="5"/>
      <c r="SYH34" s="5"/>
      <c r="SYI34" s="5"/>
      <c r="SYJ34" s="5"/>
      <c r="SYK34" s="5"/>
      <c r="SYL34" s="5"/>
      <c r="SYM34" s="5"/>
      <c r="SYN34" s="5"/>
      <c r="SYO34" s="5"/>
      <c r="SYP34" s="5"/>
      <c r="SYQ34" s="5"/>
      <c r="SYR34" s="5"/>
      <c r="SYS34" s="5"/>
      <c r="SYT34" s="5"/>
      <c r="SYU34" s="5"/>
      <c r="SYV34" s="5"/>
      <c r="SYW34" s="5"/>
      <c r="SYX34" s="5"/>
      <c r="SYY34" s="5"/>
      <c r="SYZ34" s="5"/>
      <c r="SZA34" s="5"/>
      <c r="SZB34" s="5"/>
      <c r="SZC34" s="5"/>
      <c r="SZD34" s="5"/>
      <c r="SZE34" s="5"/>
      <c r="SZF34" s="5"/>
      <c r="SZG34" s="5"/>
      <c r="SZH34" s="5"/>
      <c r="SZI34" s="5"/>
      <c r="SZJ34" s="5"/>
      <c r="SZK34" s="5"/>
      <c r="SZL34" s="5"/>
      <c r="SZM34" s="5"/>
      <c r="SZN34" s="5"/>
      <c r="SZO34" s="5"/>
      <c r="SZP34" s="5"/>
      <c r="SZQ34" s="5"/>
      <c r="SZR34" s="5"/>
      <c r="SZS34" s="5"/>
      <c r="SZT34" s="5"/>
      <c r="SZU34" s="5"/>
      <c r="SZV34" s="5"/>
      <c r="SZW34" s="5"/>
      <c r="SZX34" s="5"/>
      <c r="SZY34" s="5"/>
      <c r="SZZ34" s="5"/>
      <c r="TAA34" s="5"/>
      <c r="TAB34" s="5"/>
      <c r="TAC34" s="5"/>
      <c r="TAD34" s="5"/>
      <c r="TAE34" s="5"/>
      <c r="TAF34" s="5"/>
      <c r="TAG34" s="5"/>
      <c r="TAH34" s="5"/>
      <c r="TAI34" s="5"/>
      <c r="TAJ34" s="5"/>
      <c r="TAK34" s="5"/>
      <c r="TAL34" s="5"/>
      <c r="TAM34" s="5"/>
      <c r="TAN34" s="5"/>
      <c r="TAO34" s="5"/>
      <c r="TAP34" s="5"/>
      <c r="TAQ34" s="5"/>
      <c r="TAR34" s="5"/>
      <c r="TAS34" s="5"/>
      <c r="TAT34" s="5"/>
      <c r="TAU34" s="5"/>
      <c r="TAV34" s="5"/>
      <c r="TAW34" s="5"/>
      <c r="TAX34" s="5"/>
      <c r="TAY34" s="5"/>
      <c r="TAZ34" s="5"/>
      <c r="TBA34" s="5"/>
      <c r="TBB34" s="5"/>
      <c r="TBC34" s="5"/>
      <c r="TBD34" s="5"/>
      <c r="TBE34" s="5"/>
      <c r="TBF34" s="5"/>
      <c r="TBG34" s="5"/>
      <c r="TBH34" s="5"/>
      <c r="TBI34" s="5"/>
      <c r="TBJ34" s="5"/>
      <c r="TBK34" s="5"/>
      <c r="TBL34" s="5"/>
      <c r="TBM34" s="5"/>
      <c r="TBN34" s="5"/>
      <c r="TBO34" s="5"/>
      <c r="TBP34" s="5"/>
      <c r="TBQ34" s="5"/>
      <c r="TBR34" s="5"/>
      <c r="TBS34" s="5"/>
      <c r="TBT34" s="5"/>
      <c r="TBU34" s="5"/>
      <c r="TBV34" s="5"/>
      <c r="TBW34" s="5"/>
      <c r="TBX34" s="5"/>
      <c r="TBY34" s="5"/>
      <c r="TBZ34" s="5"/>
      <c r="TCA34" s="5"/>
      <c r="TCB34" s="5"/>
      <c r="TCC34" s="5"/>
      <c r="TCD34" s="5"/>
      <c r="TCE34" s="5"/>
      <c r="TCF34" s="5"/>
      <c r="TCG34" s="5"/>
      <c r="TCH34" s="5"/>
      <c r="TCI34" s="5"/>
      <c r="TCJ34" s="5"/>
      <c r="TCK34" s="5"/>
      <c r="TCL34" s="5"/>
      <c r="TCM34" s="5"/>
      <c r="TCN34" s="5"/>
      <c r="TCO34" s="5"/>
      <c r="TCP34" s="5"/>
      <c r="TCQ34" s="5"/>
      <c r="TCR34" s="5"/>
      <c r="TCS34" s="5"/>
      <c r="TCT34" s="5"/>
      <c r="TCU34" s="5"/>
      <c r="TCV34" s="5"/>
      <c r="TCW34" s="5"/>
      <c r="TCX34" s="5"/>
      <c r="TCY34" s="5"/>
      <c r="TCZ34" s="5"/>
      <c r="TDA34" s="5"/>
      <c r="TDB34" s="5"/>
      <c r="TDC34" s="5"/>
      <c r="TDD34" s="5"/>
      <c r="TDE34" s="5"/>
      <c r="TDF34" s="5"/>
      <c r="TDG34" s="5"/>
      <c r="TDH34" s="5"/>
      <c r="TDI34" s="5"/>
      <c r="TDJ34" s="5"/>
      <c r="TDK34" s="5"/>
      <c r="TDL34" s="5"/>
      <c r="TDM34" s="5"/>
      <c r="TDN34" s="5"/>
      <c r="TDO34" s="5"/>
      <c r="TDP34" s="5"/>
      <c r="TDQ34" s="5"/>
      <c r="TDR34" s="5"/>
      <c r="TDS34" s="5"/>
      <c r="TDT34" s="5"/>
      <c r="TDU34" s="5"/>
      <c r="TDV34" s="5"/>
      <c r="TDW34" s="5"/>
      <c r="TDX34" s="5"/>
      <c r="TDY34" s="5"/>
      <c r="TDZ34" s="5"/>
      <c r="TEA34" s="5"/>
      <c r="TEB34" s="5"/>
      <c r="TEC34" s="5"/>
      <c r="TED34" s="5"/>
      <c r="TEE34" s="5"/>
      <c r="TEF34" s="5"/>
      <c r="TEG34" s="5"/>
      <c r="TEH34" s="5"/>
      <c r="TEI34" s="5"/>
      <c r="TEJ34" s="5"/>
      <c r="TEK34" s="5"/>
      <c r="TEL34" s="5"/>
      <c r="TEM34" s="5"/>
      <c r="TEN34" s="5"/>
      <c r="TEO34" s="5"/>
      <c r="TEP34" s="5"/>
      <c r="TEQ34" s="5"/>
      <c r="TER34" s="5"/>
      <c r="TES34" s="5"/>
      <c r="TET34" s="5"/>
      <c r="TEU34" s="5"/>
      <c r="TEV34" s="5"/>
      <c r="TEW34" s="5"/>
      <c r="TEX34" s="5"/>
      <c r="TEY34" s="5"/>
      <c r="TEZ34" s="5"/>
      <c r="TFA34" s="5"/>
      <c r="TFB34" s="5"/>
      <c r="TFC34" s="5"/>
      <c r="TFD34" s="5"/>
      <c r="TFE34" s="5"/>
      <c r="TFF34" s="5"/>
      <c r="TFG34" s="5"/>
      <c r="TFH34" s="5"/>
      <c r="TFI34" s="5"/>
      <c r="TFJ34" s="5"/>
      <c r="TFK34" s="5"/>
      <c r="TFL34" s="5"/>
      <c r="TFM34" s="5"/>
      <c r="TFN34" s="5"/>
      <c r="TFO34" s="5"/>
      <c r="TFP34" s="5"/>
      <c r="TFQ34" s="5"/>
      <c r="TFR34" s="5"/>
      <c r="TFS34" s="5"/>
      <c r="TFT34" s="5"/>
      <c r="TFU34" s="5"/>
      <c r="TFV34" s="5"/>
      <c r="TFW34" s="5"/>
      <c r="TFX34" s="5"/>
      <c r="TFY34" s="5"/>
      <c r="TFZ34" s="5"/>
      <c r="TGA34" s="5"/>
      <c r="TGB34" s="5"/>
      <c r="TGC34" s="5"/>
      <c r="TGD34" s="5"/>
      <c r="TGE34" s="5"/>
      <c r="TGF34" s="5"/>
      <c r="TGG34" s="5"/>
      <c r="TGH34" s="5"/>
      <c r="TGI34" s="5"/>
      <c r="TGJ34" s="5"/>
      <c r="TGK34" s="5"/>
      <c r="TGL34" s="5"/>
      <c r="TGM34" s="5"/>
      <c r="TGN34" s="5"/>
      <c r="TGO34" s="5"/>
      <c r="TGP34" s="5"/>
      <c r="TGQ34" s="5"/>
      <c r="TGR34" s="5"/>
      <c r="TGS34" s="5"/>
      <c r="TGT34" s="5"/>
      <c r="TGU34" s="5"/>
      <c r="TGV34" s="5"/>
      <c r="TGW34" s="5"/>
      <c r="TGX34" s="5"/>
      <c r="TGY34" s="5"/>
      <c r="TGZ34" s="5"/>
      <c r="THA34" s="5"/>
      <c r="THB34" s="5"/>
      <c r="THC34" s="5"/>
      <c r="THD34" s="5"/>
      <c r="THE34" s="5"/>
      <c r="THF34" s="5"/>
      <c r="THG34" s="5"/>
      <c r="THH34" s="5"/>
      <c r="THI34" s="5"/>
      <c r="THJ34" s="5"/>
      <c r="THK34" s="5"/>
      <c r="THL34" s="5"/>
      <c r="THM34" s="5"/>
      <c r="THN34" s="5"/>
      <c r="THO34" s="5"/>
      <c r="THP34" s="5"/>
      <c r="THQ34" s="5"/>
      <c r="THR34" s="5"/>
      <c r="THS34" s="5"/>
      <c r="THT34" s="5"/>
      <c r="THU34" s="5"/>
      <c r="THV34" s="5"/>
      <c r="THW34" s="5"/>
      <c r="THX34" s="5"/>
      <c r="THY34" s="5"/>
      <c r="THZ34" s="5"/>
      <c r="TIA34" s="5"/>
      <c r="TIB34" s="5"/>
      <c r="TIC34" s="5"/>
      <c r="TID34" s="5"/>
      <c r="TIE34" s="5"/>
      <c r="TIF34" s="5"/>
      <c r="TIG34" s="5"/>
      <c r="TIH34" s="5"/>
      <c r="TII34" s="5"/>
      <c r="TIJ34" s="5"/>
      <c r="TIK34" s="5"/>
      <c r="TIL34" s="5"/>
      <c r="TIM34" s="5"/>
      <c r="TIN34" s="5"/>
      <c r="TIO34" s="5"/>
      <c r="TIP34" s="5"/>
      <c r="TIQ34" s="5"/>
      <c r="TIR34" s="5"/>
      <c r="TIS34" s="5"/>
      <c r="TIT34" s="5"/>
      <c r="TIU34" s="5"/>
      <c r="TIV34" s="5"/>
      <c r="TIW34" s="5"/>
      <c r="TIX34" s="5"/>
      <c r="TIY34" s="5"/>
      <c r="TIZ34" s="5"/>
      <c r="TJA34" s="5"/>
      <c r="TJB34" s="5"/>
      <c r="TJC34" s="5"/>
      <c r="TJD34" s="5"/>
      <c r="TJE34" s="5"/>
      <c r="TJF34" s="5"/>
      <c r="TJG34" s="5"/>
      <c r="TJH34" s="5"/>
      <c r="TJI34" s="5"/>
      <c r="TJJ34" s="5"/>
      <c r="TJK34" s="5"/>
      <c r="TJL34" s="5"/>
      <c r="TJM34" s="5"/>
      <c r="TJN34" s="5"/>
      <c r="TJO34" s="5"/>
      <c r="TJP34" s="5"/>
      <c r="TJQ34" s="5"/>
      <c r="TJR34" s="5"/>
      <c r="TJS34" s="5"/>
      <c r="TJT34" s="5"/>
      <c r="TJU34" s="5"/>
      <c r="TJV34" s="5"/>
      <c r="TJW34" s="5"/>
      <c r="TJX34" s="5"/>
      <c r="TJY34" s="5"/>
      <c r="TJZ34" s="5"/>
      <c r="TKA34" s="5"/>
      <c r="TKB34" s="5"/>
      <c r="TKC34" s="5"/>
      <c r="TKD34" s="5"/>
      <c r="TKE34" s="5"/>
      <c r="TKF34" s="5"/>
      <c r="TKG34" s="5"/>
      <c r="TKH34" s="5"/>
      <c r="TKI34" s="5"/>
      <c r="TKJ34" s="5"/>
      <c r="TKK34" s="5"/>
      <c r="TKL34" s="5"/>
      <c r="TKM34" s="5"/>
      <c r="TKN34" s="5"/>
      <c r="TKO34" s="5"/>
      <c r="TKP34" s="5"/>
      <c r="TKQ34" s="5"/>
      <c r="TKR34" s="5"/>
      <c r="TKS34" s="5"/>
      <c r="TKT34" s="5"/>
      <c r="TKU34" s="5"/>
      <c r="TKV34" s="5"/>
      <c r="TKW34" s="5"/>
      <c r="TKX34" s="5"/>
      <c r="TKY34" s="5"/>
      <c r="TKZ34" s="5"/>
      <c r="TLA34" s="5"/>
      <c r="TLB34" s="5"/>
      <c r="TLC34" s="5"/>
      <c r="TLD34" s="5"/>
      <c r="TLE34" s="5"/>
      <c r="TLF34" s="5"/>
      <c r="TLG34" s="5"/>
      <c r="TLH34" s="5"/>
      <c r="TLI34" s="5"/>
      <c r="TLJ34" s="5"/>
      <c r="TLK34" s="5"/>
      <c r="TLL34" s="5"/>
      <c r="TLM34" s="5"/>
      <c r="TLN34" s="5"/>
      <c r="TLO34" s="5"/>
      <c r="TLP34" s="5"/>
      <c r="TLQ34" s="5"/>
      <c r="TLR34" s="5"/>
      <c r="TLS34" s="5"/>
      <c r="TLT34" s="5"/>
      <c r="TLU34" s="5"/>
      <c r="TLV34" s="5"/>
      <c r="TLW34" s="5"/>
      <c r="TLX34" s="5"/>
      <c r="TLY34" s="5"/>
      <c r="TLZ34" s="5"/>
      <c r="TMA34" s="5"/>
      <c r="TMB34" s="5"/>
      <c r="TMC34" s="5"/>
      <c r="TMD34" s="5"/>
      <c r="TME34" s="5"/>
      <c r="TMF34" s="5"/>
      <c r="TMG34" s="5"/>
      <c r="TMH34" s="5"/>
      <c r="TMI34" s="5"/>
      <c r="TMJ34" s="5"/>
      <c r="TMK34" s="5"/>
      <c r="TML34" s="5"/>
      <c r="TMM34" s="5"/>
      <c r="TMN34" s="5"/>
      <c r="TMO34" s="5"/>
      <c r="TMP34" s="5"/>
      <c r="TMQ34" s="5"/>
      <c r="TMR34" s="5"/>
      <c r="TMS34" s="5"/>
      <c r="TMT34" s="5"/>
      <c r="TMU34" s="5"/>
      <c r="TMV34" s="5"/>
      <c r="TMW34" s="5"/>
      <c r="TMX34" s="5"/>
      <c r="TMY34" s="5"/>
      <c r="TMZ34" s="5"/>
      <c r="TNA34" s="5"/>
      <c r="TNB34" s="5"/>
      <c r="TNC34" s="5"/>
      <c r="TND34" s="5"/>
      <c r="TNE34" s="5"/>
      <c r="TNF34" s="5"/>
      <c r="TNG34" s="5"/>
      <c r="TNH34" s="5"/>
      <c r="TNI34" s="5"/>
      <c r="TNJ34" s="5"/>
      <c r="TNK34" s="5"/>
      <c r="TNL34" s="5"/>
      <c r="TNM34" s="5"/>
      <c r="TNN34" s="5"/>
      <c r="TNO34" s="5"/>
      <c r="TNP34" s="5"/>
      <c r="TNQ34" s="5"/>
      <c r="TNR34" s="5"/>
      <c r="TNS34" s="5"/>
      <c r="TNT34" s="5"/>
      <c r="TNU34" s="5"/>
      <c r="TNV34" s="5"/>
      <c r="TNW34" s="5"/>
      <c r="TNX34" s="5"/>
      <c r="TNY34" s="5"/>
      <c r="TNZ34" s="5"/>
      <c r="TOA34" s="5"/>
      <c r="TOB34" s="5"/>
      <c r="TOC34" s="5"/>
      <c r="TOD34" s="5"/>
      <c r="TOE34" s="5"/>
      <c r="TOF34" s="5"/>
      <c r="TOG34" s="5"/>
      <c r="TOH34" s="5"/>
      <c r="TOI34" s="5"/>
      <c r="TOJ34" s="5"/>
      <c r="TOK34" s="5"/>
      <c r="TOL34" s="5"/>
      <c r="TOM34" s="5"/>
      <c r="TON34" s="5"/>
      <c r="TOO34" s="5"/>
      <c r="TOP34" s="5"/>
      <c r="TOQ34" s="5"/>
      <c r="TOR34" s="5"/>
      <c r="TOS34" s="5"/>
      <c r="TOT34" s="5"/>
      <c r="TOU34" s="5"/>
      <c r="TOV34" s="5"/>
      <c r="TOW34" s="5"/>
      <c r="TOX34" s="5"/>
      <c r="TOY34" s="5"/>
      <c r="TOZ34" s="5"/>
      <c r="TPA34" s="5"/>
      <c r="TPB34" s="5"/>
      <c r="TPC34" s="5"/>
      <c r="TPD34" s="5"/>
      <c r="TPE34" s="5"/>
      <c r="TPF34" s="5"/>
      <c r="TPG34" s="5"/>
      <c r="TPH34" s="5"/>
      <c r="TPI34" s="5"/>
      <c r="TPJ34" s="5"/>
      <c r="TPK34" s="5"/>
      <c r="TPL34" s="5"/>
      <c r="TPM34" s="5"/>
      <c r="TPN34" s="5"/>
      <c r="TPO34" s="5"/>
      <c r="TPP34" s="5"/>
      <c r="TPQ34" s="5"/>
      <c r="TPR34" s="5"/>
      <c r="TPS34" s="5"/>
      <c r="TPT34" s="5"/>
      <c r="TPU34" s="5"/>
      <c r="TPV34" s="5"/>
      <c r="TPW34" s="5"/>
      <c r="TPX34" s="5"/>
      <c r="TPY34" s="5"/>
      <c r="TPZ34" s="5"/>
      <c r="TQA34" s="5"/>
      <c r="TQB34" s="5"/>
      <c r="TQC34" s="5"/>
      <c r="TQD34" s="5"/>
      <c r="TQE34" s="5"/>
      <c r="TQF34" s="5"/>
      <c r="TQG34" s="5"/>
      <c r="TQH34" s="5"/>
      <c r="TQI34" s="5"/>
      <c r="TQJ34" s="5"/>
      <c r="TQK34" s="5"/>
      <c r="TQL34" s="5"/>
      <c r="TQM34" s="5"/>
      <c r="TQN34" s="5"/>
      <c r="TQO34" s="5"/>
      <c r="TQP34" s="5"/>
      <c r="TQQ34" s="5"/>
      <c r="TQR34" s="5"/>
      <c r="TQS34" s="5"/>
      <c r="TQT34" s="5"/>
      <c r="TQU34" s="5"/>
      <c r="TQV34" s="5"/>
      <c r="TQW34" s="5"/>
      <c r="TQX34" s="5"/>
      <c r="TQY34" s="5"/>
      <c r="TQZ34" s="5"/>
      <c r="TRA34" s="5"/>
      <c r="TRB34" s="5"/>
      <c r="TRC34" s="5"/>
      <c r="TRD34" s="5"/>
      <c r="TRE34" s="5"/>
      <c r="TRF34" s="5"/>
      <c r="TRG34" s="5"/>
      <c r="TRH34" s="5"/>
      <c r="TRI34" s="5"/>
      <c r="TRJ34" s="5"/>
      <c r="TRK34" s="5"/>
      <c r="TRL34" s="5"/>
      <c r="TRM34" s="5"/>
      <c r="TRN34" s="5"/>
      <c r="TRO34" s="5"/>
      <c r="TRP34" s="5"/>
      <c r="TRQ34" s="5"/>
      <c r="TRR34" s="5"/>
      <c r="TRS34" s="5"/>
      <c r="TRT34" s="5"/>
      <c r="TRU34" s="5"/>
      <c r="TRV34" s="5"/>
      <c r="TRW34" s="5"/>
      <c r="TRX34" s="5"/>
      <c r="TRY34" s="5"/>
      <c r="TRZ34" s="5"/>
      <c r="TSA34" s="5"/>
      <c r="TSB34" s="5"/>
      <c r="TSC34" s="5"/>
      <c r="TSD34" s="5"/>
      <c r="TSE34" s="5"/>
      <c r="TSF34" s="5"/>
      <c r="TSG34" s="5"/>
      <c r="TSH34" s="5"/>
      <c r="TSI34" s="5"/>
      <c r="TSJ34" s="5"/>
      <c r="TSK34" s="5"/>
      <c r="TSL34" s="5"/>
      <c r="TSM34" s="5"/>
      <c r="TSN34" s="5"/>
      <c r="TSO34" s="5"/>
      <c r="TSP34" s="5"/>
      <c r="TSQ34" s="5"/>
      <c r="TSR34" s="5"/>
      <c r="TSS34" s="5"/>
      <c r="TST34" s="5"/>
      <c r="TSU34" s="5"/>
      <c r="TSV34" s="5"/>
      <c r="TSW34" s="5"/>
      <c r="TSX34" s="5"/>
      <c r="TSY34" s="5"/>
      <c r="TSZ34" s="5"/>
      <c r="TTA34" s="5"/>
      <c r="TTB34" s="5"/>
      <c r="TTC34" s="5"/>
      <c r="TTD34" s="5"/>
      <c r="TTE34" s="5"/>
      <c r="TTF34" s="5"/>
      <c r="TTG34" s="5"/>
      <c r="TTH34" s="5"/>
      <c r="TTI34" s="5"/>
      <c r="TTJ34" s="5"/>
      <c r="TTK34" s="5"/>
      <c r="TTL34" s="5"/>
      <c r="TTM34" s="5"/>
      <c r="TTN34" s="5"/>
      <c r="TTO34" s="5"/>
      <c r="TTP34" s="5"/>
      <c r="TTQ34" s="5"/>
      <c r="TTR34" s="5"/>
      <c r="TTS34" s="5"/>
      <c r="TTT34" s="5"/>
      <c r="TTU34" s="5"/>
      <c r="TTV34" s="5"/>
      <c r="TTW34" s="5"/>
      <c r="TTX34" s="5"/>
      <c r="TTY34" s="5"/>
      <c r="TTZ34" s="5"/>
      <c r="TUA34" s="5"/>
      <c r="TUB34" s="5"/>
      <c r="TUC34" s="5"/>
      <c r="TUD34" s="5"/>
      <c r="TUE34" s="5"/>
      <c r="TUF34" s="5"/>
      <c r="TUG34" s="5"/>
      <c r="TUH34" s="5"/>
      <c r="TUI34" s="5"/>
      <c r="TUJ34" s="5"/>
      <c r="TUK34" s="5"/>
      <c r="TUL34" s="5"/>
      <c r="TUM34" s="5"/>
      <c r="TUN34" s="5"/>
      <c r="TUO34" s="5"/>
      <c r="TUP34" s="5"/>
      <c r="TUQ34" s="5"/>
      <c r="TUR34" s="5"/>
      <c r="TUS34" s="5"/>
      <c r="TUT34" s="5"/>
      <c r="TUU34" s="5"/>
      <c r="TUV34" s="5"/>
      <c r="TUW34" s="5"/>
      <c r="TUX34" s="5"/>
      <c r="TUY34" s="5"/>
      <c r="TUZ34" s="5"/>
      <c r="TVA34" s="5"/>
      <c r="TVB34" s="5"/>
      <c r="TVC34" s="5"/>
      <c r="TVD34" s="5"/>
      <c r="TVE34" s="5"/>
      <c r="TVF34" s="5"/>
      <c r="TVG34" s="5"/>
      <c r="TVH34" s="5"/>
      <c r="TVI34" s="5"/>
      <c r="TVJ34" s="5"/>
      <c r="TVK34" s="5"/>
      <c r="TVL34" s="5"/>
      <c r="TVM34" s="5"/>
      <c r="TVN34" s="5"/>
      <c r="TVO34" s="5"/>
      <c r="TVP34" s="5"/>
      <c r="TVQ34" s="5"/>
      <c r="TVR34" s="5"/>
      <c r="TVS34" s="5"/>
      <c r="TVT34" s="5"/>
      <c r="TVU34" s="5"/>
      <c r="TVV34" s="5"/>
      <c r="TVW34" s="5"/>
      <c r="TVX34" s="5"/>
      <c r="TVY34" s="5"/>
      <c r="TVZ34" s="5"/>
      <c r="TWA34" s="5"/>
      <c r="TWB34" s="5"/>
      <c r="TWC34" s="5"/>
      <c r="TWD34" s="5"/>
      <c r="TWE34" s="5"/>
      <c r="TWF34" s="5"/>
      <c r="TWG34" s="5"/>
      <c r="TWH34" s="5"/>
      <c r="TWI34" s="5"/>
      <c r="TWJ34" s="5"/>
      <c r="TWK34" s="5"/>
      <c r="TWL34" s="5"/>
      <c r="TWM34" s="5"/>
      <c r="TWN34" s="5"/>
      <c r="TWO34" s="5"/>
      <c r="TWP34" s="5"/>
      <c r="TWQ34" s="5"/>
      <c r="TWR34" s="5"/>
      <c r="TWS34" s="5"/>
      <c r="TWT34" s="5"/>
      <c r="TWU34" s="5"/>
      <c r="TWV34" s="5"/>
      <c r="TWW34" s="5"/>
      <c r="TWX34" s="5"/>
      <c r="TWY34" s="5"/>
      <c r="TWZ34" s="5"/>
      <c r="TXA34" s="5"/>
      <c r="TXB34" s="5"/>
      <c r="TXC34" s="5"/>
      <c r="TXD34" s="5"/>
      <c r="TXE34" s="5"/>
      <c r="TXF34" s="5"/>
      <c r="TXG34" s="5"/>
      <c r="TXH34" s="5"/>
      <c r="TXI34" s="5"/>
      <c r="TXJ34" s="5"/>
      <c r="TXK34" s="5"/>
      <c r="TXL34" s="5"/>
      <c r="TXM34" s="5"/>
      <c r="TXN34" s="5"/>
      <c r="TXO34" s="5"/>
      <c r="TXP34" s="5"/>
      <c r="TXQ34" s="5"/>
      <c r="TXR34" s="5"/>
      <c r="TXS34" s="5"/>
      <c r="TXT34" s="5"/>
      <c r="TXU34" s="5"/>
      <c r="TXV34" s="5"/>
      <c r="TXW34" s="5"/>
      <c r="TXX34" s="5"/>
      <c r="TXY34" s="5"/>
      <c r="TXZ34" s="5"/>
      <c r="TYA34" s="5"/>
      <c r="TYB34" s="5"/>
      <c r="TYC34" s="5"/>
      <c r="TYD34" s="5"/>
      <c r="TYE34" s="5"/>
      <c r="TYF34" s="5"/>
      <c r="TYG34" s="5"/>
      <c r="TYH34" s="5"/>
      <c r="TYI34" s="5"/>
      <c r="TYJ34" s="5"/>
      <c r="TYK34" s="5"/>
      <c r="TYL34" s="5"/>
      <c r="TYM34" s="5"/>
      <c r="TYN34" s="5"/>
      <c r="TYO34" s="5"/>
      <c r="TYP34" s="5"/>
      <c r="TYQ34" s="5"/>
      <c r="TYR34" s="5"/>
      <c r="TYS34" s="5"/>
      <c r="TYT34" s="5"/>
      <c r="TYU34" s="5"/>
      <c r="TYV34" s="5"/>
      <c r="TYW34" s="5"/>
      <c r="TYX34" s="5"/>
      <c r="TYY34" s="5"/>
      <c r="TYZ34" s="5"/>
      <c r="TZA34" s="5"/>
      <c r="TZB34" s="5"/>
      <c r="TZC34" s="5"/>
      <c r="TZD34" s="5"/>
      <c r="TZE34" s="5"/>
      <c r="TZF34" s="5"/>
      <c r="TZG34" s="5"/>
      <c r="TZH34" s="5"/>
      <c r="TZI34" s="5"/>
      <c r="TZJ34" s="5"/>
      <c r="TZK34" s="5"/>
      <c r="TZL34" s="5"/>
      <c r="TZM34" s="5"/>
      <c r="TZN34" s="5"/>
      <c r="TZO34" s="5"/>
      <c r="TZP34" s="5"/>
      <c r="TZQ34" s="5"/>
      <c r="TZR34" s="5"/>
      <c r="TZS34" s="5"/>
      <c r="TZT34" s="5"/>
      <c r="TZU34" s="5"/>
      <c r="TZV34" s="5"/>
      <c r="TZW34" s="5"/>
      <c r="TZX34" s="5"/>
      <c r="TZY34" s="5"/>
      <c r="TZZ34" s="5"/>
      <c r="UAA34" s="5"/>
      <c r="UAB34" s="5"/>
      <c r="UAC34" s="5"/>
      <c r="UAD34" s="5"/>
      <c r="UAE34" s="5"/>
      <c r="UAF34" s="5"/>
      <c r="UAG34" s="5"/>
      <c r="UAH34" s="5"/>
      <c r="UAI34" s="5"/>
      <c r="UAJ34" s="5"/>
      <c r="UAK34" s="5"/>
      <c r="UAL34" s="5"/>
      <c r="UAM34" s="5"/>
      <c r="UAN34" s="5"/>
      <c r="UAO34" s="5"/>
      <c r="UAP34" s="5"/>
      <c r="UAQ34" s="5"/>
      <c r="UAR34" s="5"/>
      <c r="UAS34" s="5"/>
      <c r="UAT34" s="5"/>
      <c r="UAU34" s="5"/>
      <c r="UAV34" s="5"/>
      <c r="UAW34" s="5"/>
      <c r="UAX34" s="5"/>
      <c r="UAY34" s="5"/>
      <c r="UAZ34" s="5"/>
      <c r="UBA34" s="5"/>
      <c r="UBB34" s="5"/>
      <c r="UBC34" s="5"/>
      <c r="UBD34" s="5"/>
      <c r="UBE34" s="5"/>
      <c r="UBF34" s="5"/>
      <c r="UBG34" s="5"/>
      <c r="UBH34" s="5"/>
      <c r="UBI34" s="5"/>
      <c r="UBJ34" s="5"/>
      <c r="UBK34" s="5"/>
      <c r="UBL34" s="5"/>
      <c r="UBM34" s="5"/>
      <c r="UBN34" s="5"/>
      <c r="UBO34" s="5"/>
      <c r="UBP34" s="5"/>
      <c r="UBQ34" s="5"/>
      <c r="UBR34" s="5"/>
      <c r="UBS34" s="5"/>
      <c r="UBT34" s="5"/>
      <c r="UBU34" s="5"/>
      <c r="UBV34" s="5"/>
      <c r="UBW34" s="5"/>
      <c r="UBX34" s="5"/>
      <c r="UBY34" s="5"/>
      <c r="UBZ34" s="5"/>
      <c r="UCA34" s="5"/>
      <c r="UCB34" s="5"/>
      <c r="UCC34" s="5"/>
      <c r="UCD34" s="5"/>
      <c r="UCE34" s="5"/>
      <c r="UCF34" s="5"/>
      <c r="UCG34" s="5"/>
      <c r="UCH34" s="5"/>
      <c r="UCI34" s="5"/>
      <c r="UCJ34" s="5"/>
      <c r="UCK34" s="5"/>
      <c r="UCL34" s="5"/>
      <c r="UCM34" s="5"/>
      <c r="UCN34" s="5"/>
      <c r="UCO34" s="5"/>
      <c r="UCP34" s="5"/>
      <c r="UCQ34" s="5"/>
      <c r="UCR34" s="5"/>
      <c r="UCS34" s="5"/>
      <c r="UCT34" s="5"/>
      <c r="UCU34" s="5"/>
      <c r="UCV34" s="5"/>
      <c r="UCW34" s="5"/>
      <c r="UCX34" s="5"/>
      <c r="UCY34" s="5"/>
      <c r="UCZ34" s="5"/>
      <c r="UDA34" s="5"/>
      <c r="UDB34" s="5"/>
      <c r="UDC34" s="5"/>
      <c r="UDD34" s="5"/>
      <c r="UDE34" s="5"/>
      <c r="UDF34" s="5"/>
      <c r="UDG34" s="5"/>
      <c r="UDH34" s="5"/>
      <c r="UDI34" s="5"/>
      <c r="UDJ34" s="5"/>
      <c r="UDK34" s="5"/>
      <c r="UDL34" s="5"/>
      <c r="UDM34" s="5"/>
      <c r="UDN34" s="5"/>
      <c r="UDO34" s="5"/>
      <c r="UDP34" s="5"/>
      <c r="UDQ34" s="5"/>
      <c r="UDR34" s="5"/>
      <c r="UDS34" s="5"/>
      <c r="UDT34" s="5"/>
      <c r="UDU34" s="5"/>
      <c r="UDV34" s="5"/>
      <c r="UDW34" s="5"/>
      <c r="UDX34" s="5"/>
      <c r="UDY34" s="5"/>
      <c r="UDZ34" s="5"/>
      <c r="UEA34" s="5"/>
      <c r="UEB34" s="5"/>
      <c r="UEC34" s="5"/>
      <c r="UED34" s="5"/>
      <c r="UEE34" s="5"/>
      <c r="UEF34" s="5"/>
      <c r="UEG34" s="5"/>
      <c r="UEH34" s="5"/>
      <c r="UEI34" s="5"/>
      <c r="UEJ34" s="5"/>
      <c r="UEK34" s="5"/>
      <c r="UEL34" s="5"/>
      <c r="UEM34" s="5"/>
      <c r="UEN34" s="5"/>
      <c r="UEO34" s="5"/>
      <c r="UEP34" s="5"/>
      <c r="UEQ34" s="5"/>
      <c r="UER34" s="5"/>
      <c r="UES34" s="5"/>
      <c r="UET34" s="5"/>
      <c r="UEU34" s="5"/>
      <c r="UEV34" s="5"/>
      <c r="UEW34" s="5"/>
      <c r="UEX34" s="5"/>
      <c r="UEY34" s="5"/>
      <c r="UEZ34" s="5"/>
      <c r="UFA34" s="5"/>
      <c r="UFB34" s="5"/>
      <c r="UFC34" s="5"/>
      <c r="UFD34" s="5"/>
      <c r="UFE34" s="5"/>
      <c r="UFF34" s="5"/>
      <c r="UFG34" s="5"/>
      <c r="UFH34" s="5"/>
      <c r="UFI34" s="5"/>
      <c r="UFJ34" s="5"/>
      <c r="UFK34" s="5"/>
      <c r="UFL34" s="5"/>
      <c r="UFM34" s="5"/>
      <c r="UFN34" s="5"/>
      <c r="UFO34" s="5"/>
      <c r="UFP34" s="5"/>
      <c r="UFQ34" s="5"/>
      <c r="UFR34" s="5"/>
      <c r="UFS34" s="5"/>
      <c r="UFT34" s="5"/>
      <c r="UFU34" s="5"/>
      <c r="UFV34" s="5"/>
      <c r="UFW34" s="5"/>
      <c r="UFX34" s="5"/>
      <c r="UFY34" s="5"/>
      <c r="UFZ34" s="5"/>
      <c r="UGA34" s="5"/>
      <c r="UGB34" s="5"/>
      <c r="UGC34" s="5"/>
      <c r="UGD34" s="5"/>
      <c r="UGE34" s="5"/>
      <c r="UGF34" s="5"/>
      <c r="UGG34" s="5"/>
      <c r="UGH34" s="5"/>
      <c r="UGI34" s="5"/>
      <c r="UGJ34" s="5"/>
      <c r="UGK34" s="5"/>
      <c r="UGL34" s="5"/>
      <c r="UGM34" s="5"/>
      <c r="UGN34" s="5"/>
      <c r="UGO34" s="5"/>
      <c r="UGP34" s="5"/>
      <c r="UGQ34" s="5"/>
      <c r="UGR34" s="5"/>
      <c r="UGS34" s="5"/>
      <c r="UGT34" s="5"/>
      <c r="UGU34" s="5"/>
      <c r="UGV34" s="5"/>
      <c r="UGW34" s="5"/>
      <c r="UGX34" s="5"/>
      <c r="UGY34" s="5"/>
      <c r="UGZ34" s="5"/>
      <c r="UHA34" s="5"/>
      <c r="UHB34" s="5"/>
      <c r="UHC34" s="5"/>
      <c r="UHD34" s="5"/>
      <c r="UHE34" s="5"/>
      <c r="UHF34" s="5"/>
      <c r="UHG34" s="5"/>
      <c r="UHH34" s="5"/>
      <c r="UHI34" s="5"/>
      <c r="UHJ34" s="5"/>
      <c r="UHK34" s="5"/>
      <c r="UHL34" s="5"/>
      <c r="UHM34" s="5"/>
      <c r="UHN34" s="5"/>
      <c r="UHO34" s="5"/>
      <c r="UHP34" s="5"/>
      <c r="UHQ34" s="5"/>
      <c r="UHR34" s="5"/>
      <c r="UHS34" s="5"/>
      <c r="UHT34" s="5"/>
      <c r="UHU34" s="5"/>
      <c r="UHV34" s="5"/>
      <c r="UHW34" s="5"/>
      <c r="UHX34" s="5"/>
      <c r="UHY34" s="5"/>
      <c r="UHZ34" s="5"/>
      <c r="UIA34" s="5"/>
      <c r="UIB34" s="5"/>
      <c r="UIC34" s="5"/>
      <c r="UID34" s="5"/>
      <c r="UIE34" s="5"/>
      <c r="UIF34" s="5"/>
      <c r="UIG34" s="5"/>
      <c r="UIH34" s="5"/>
      <c r="UII34" s="5"/>
      <c r="UIJ34" s="5"/>
      <c r="UIK34" s="5"/>
      <c r="UIL34" s="5"/>
      <c r="UIM34" s="5"/>
      <c r="UIN34" s="5"/>
      <c r="UIO34" s="5"/>
      <c r="UIP34" s="5"/>
      <c r="UIQ34" s="5"/>
      <c r="UIR34" s="5"/>
      <c r="UIS34" s="5"/>
      <c r="UIT34" s="5"/>
      <c r="UIU34" s="5"/>
      <c r="UIV34" s="5"/>
      <c r="UIW34" s="5"/>
      <c r="UIX34" s="5"/>
      <c r="UIY34" s="5"/>
      <c r="UIZ34" s="5"/>
      <c r="UJA34" s="5"/>
      <c r="UJB34" s="5"/>
      <c r="UJC34" s="5"/>
      <c r="UJD34" s="5"/>
      <c r="UJE34" s="5"/>
      <c r="UJF34" s="5"/>
      <c r="UJG34" s="5"/>
      <c r="UJH34" s="5"/>
      <c r="UJI34" s="5"/>
      <c r="UJJ34" s="5"/>
      <c r="UJK34" s="5"/>
      <c r="UJL34" s="5"/>
      <c r="UJM34" s="5"/>
      <c r="UJN34" s="5"/>
      <c r="UJO34" s="5"/>
      <c r="UJP34" s="5"/>
      <c r="UJQ34" s="5"/>
      <c r="UJR34" s="5"/>
      <c r="UJS34" s="5"/>
      <c r="UJT34" s="5"/>
      <c r="UJU34" s="5"/>
      <c r="UJV34" s="5"/>
      <c r="UJW34" s="5"/>
      <c r="UJX34" s="5"/>
      <c r="UJY34" s="5"/>
      <c r="UJZ34" s="5"/>
      <c r="UKA34" s="5"/>
      <c r="UKB34" s="5"/>
      <c r="UKC34" s="5"/>
      <c r="UKD34" s="5"/>
      <c r="UKE34" s="5"/>
      <c r="UKF34" s="5"/>
      <c r="UKG34" s="5"/>
      <c r="UKH34" s="5"/>
      <c r="UKI34" s="5"/>
      <c r="UKJ34" s="5"/>
      <c r="UKK34" s="5"/>
      <c r="UKL34" s="5"/>
      <c r="UKM34" s="5"/>
      <c r="UKN34" s="5"/>
      <c r="UKO34" s="5"/>
      <c r="UKP34" s="5"/>
      <c r="UKQ34" s="5"/>
      <c r="UKR34" s="5"/>
      <c r="UKS34" s="5"/>
      <c r="UKT34" s="5"/>
      <c r="UKU34" s="5"/>
      <c r="UKV34" s="5"/>
      <c r="UKW34" s="5"/>
      <c r="UKX34" s="5"/>
      <c r="UKY34" s="5"/>
      <c r="UKZ34" s="5"/>
      <c r="ULA34" s="5"/>
      <c r="ULB34" s="5"/>
      <c r="ULC34" s="5"/>
      <c r="ULD34" s="5"/>
      <c r="ULE34" s="5"/>
      <c r="ULF34" s="5"/>
      <c r="ULG34" s="5"/>
      <c r="ULH34" s="5"/>
      <c r="ULI34" s="5"/>
      <c r="ULJ34" s="5"/>
      <c r="ULK34" s="5"/>
      <c r="ULL34" s="5"/>
      <c r="ULM34" s="5"/>
      <c r="ULN34" s="5"/>
      <c r="ULO34" s="5"/>
      <c r="ULP34" s="5"/>
      <c r="ULQ34" s="5"/>
      <c r="ULR34" s="5"/>
      <c r="ULS34" s="5"/>
      <c r="ULT34" s="5"/>
      <c r="ULU34" s="5"/>
      <c r="ULV34" s="5"/>
      <c r="ULW34" s="5"/>
      <c r="ULX34" s="5"/>
      <c r="ULY34" s="5"/>
      <c r="ULZ34" s="5"/>
      <c r="UMA34" s="5"/>
      <c r="UMB34" s="5"/>
      <c r="UMC34" s="5"/>
      <c r="UMD34" s="5"/>
      <c r="UME34" s="5"/>
      <c r="UMF34" s="5"/>
      <c r="UMG34" s="5"/>
      <c r="UMH34" s="5"/>
      <c r="UMI34" s="5"/>
      <c r="UMJ34" s="5"/>
      <c r="UMK34" s="5"/>
      <c r="UML34" s="5"/>
      <c r="UMM34" s="5"/>
      <c r="UMN34" s="5"/>
      <c r="UMO34" s="5"/>
      <c r="UMP34" s="5"/>
      <c r="UMQ34" s="5"/>
      <c r="UMR34" s="5"/>
      <c r="UMS34" s="5"/>
      <c r="UMT34" s="5"/>
      <c r="UMU34" s="5"/>
      <c r="UMV34" s="5"/>
      <c r="UMW34" s="5"/>
      <c r="UMX34" s="5"/>
      <c r="UMY34" s="5"/>
      <c r="UMZ34" s="5"/>
      <c r="UNA34" s="5"/>
      <c r="UNB34" s="5"/>
      <c r="UNC34" s="5"/>
      <c r="UND34" s="5"/>
      <c r="UNE34" s="5"/>
      <c r="UNF34" s="5"/>
      <c r="UNG34" s="5"/>
      <c r="UNH34" s="5"/>
      <c r="UNI34" s="5"/>
      <c r="UNJ34" s="5"/>
      <c r="UNK34" s="5"/>
      <c r="UNL34" s="5"/>
      <c r="UNM34" s="5"/>
      <c r="UNN34" s="5"/>
      <c r="UNO34" s="5"/>
      <c r="UNP34" s="5"/>
      <c r="UNQ34" s="5"/>
      <c r="UNR34" s="5"/>
      <c r="UNS34" s="5"/>
      <c r="UNT34" s="5"/>
      <c r="UNU34" s="5"/>
      <c r="UNV34" s="5"/>
      <c r="UNW34" s="5"/>
      <c r="UNX34" s="5"/>
      <c r="UNY34" s="5"/>
      <c r="UNZ34" s="5"/>
      <c r="UOA34" s="5"/>
      <c r="UOB34" s="5"/>
      <c r="UOC34" s="5"/>
      <c r="UOD34" s="5"/>
      <c r="UOE34" s="5"/>
      <c r="UOF34" s="5"/>
      <c r="UOG34" s="5"/>
      <c r="UOH34" s="5"/>
      <c r="UOI34" s="5"/>
      <c r="UOJ34" s="5"/>
      <c r="UOK34" s="5"/>
      <c r="UOL34" s="5"/>
      <c r="UOM34" s="5"/>
      <c r="UON34" s="5"/>
      <c r="UOO34" s="5"/>
      <c r="UOP34" s="5"/>
      <c r="UOQ34" s="5"/>
      <c r="UOR34" s="5"/>
      <c r="UOS34" s="5"/>
      <c r="UOT34" s="5"/>
      <c r="UOU34" s="5"/>
      <c r="UOV34" s="5"/>
      <c r="UOW34" s="5"/>
      <c r="UOX34" s="5"/>
      <c r="UOY34" s="5"/>
      <c r="UOZ34" s="5"/>
      <c r="UPA34" s="5"/>
      <c r="UPB34" s="5"/>
      <c r="UPC34" s="5"/>
      <c r="UPD34" s="5"/>
      <c r="UPE34" s="5"/>
      <c r="UPF34" s="5"/>
      <c r="UPG34" s="5"/>
      <c r="UPH34" s="5"/>
      <c r="UPI34" s="5"/>
      <c r="UPJ34" s="5"/>
      <c r="UPK34" s="5"/>
      <c r="UPL34" s="5"/>
      <c r="UPM34" s="5"/>
      <c r="UPN34" s="5"/>
      <c r="UPO34" s="5"/>
      <c r="UPP34" s="5"/>
      <c r="UPQ34" s="5"/>
      <c r="UPR34" s="5"/>
      <c r="UPS34" s="5"/>
      <c r="UPT34" s="5"/>
      <c r="UPU34" s="5"/>
      <c r="UPV34" s="5"/>
      <c r="UPW34" s="5"/>
      <c r="UPX34" s="5"/>
      <c r="UPY34" s="5"/>
      <c r="UPZ34" s="5"/>
      <c r="UQA34" s="5"/>
      <c r="UQB34" s="5"/>
      <c r="UQC34" s="5"/>
      <c r="UQD34" s="5"/>
      <c r="UQE34" s="5"/>
      <c r="UQF34" s="5"/>
      <c r="UQG34" s="5"/>
      <c r="UQH34" s="5"/>
      <c r="UQI34" s="5"/>
      <c r="UQJ34" s="5"/>
      <c r="UQK34" s="5"/>
      <c r="UQL34" s="5"/>
      <c r="UQM34" s="5"/>
      <c r="UQN34" s="5"/>
      <c r="UQO34" s="5"/>
      <c r="UQP34" s="5"/>
      <c r="UQQ34" s="5"/>
      <c r="UQR34" s="5"/>
      <c r="UQS34" s="5"/>
      <c r="UQT34" s="5"/>
      <c r="UQU34" s="5"/>
      <c r="UQV34" s="5"/>
      <c r="UQW34" s="5"/>
      <c r="UQX34" s="5"/>
      <c r="UQY34" s="5"/>
      <c r="UQZ34" s="5"/>
      <c r="URA34" s="5"/>
      <c r="URB34" s="5"/>
      <c r="URC34" s="5"/>
      <c r="URD34" s="5"/>
      <c r="URE34" s="5"/>
      <c r="URF34" s="5"/>
      <c r="URG34" s="5"/>
      <c r="URH34" s="5"/>
      <c r="URI34" s="5"/>
      <c r="URJ34" s="5"/>
      <c r="URK34" s="5"/>
      <c r="URL34" s="5"/>
      <c r="URM34" s="5"/>
      <c r="URN34" s="5"/>
      <c r="URO34" s="5"/>
      <c r="URP34" s="5"/>
      <c r="URQ34" s="5"/>
      <c r="URR34" s="5"/>
      <c r="URS34" s="5"/>
      <c r="URT34" s="5"/>
      <c r="URU34" s="5"/>
      <c r="URV34" s="5"/>
      <c r="URW34" s="5"/>
      <c r="URX34" s="5"/>
      <c r="URY34" s="5"/>
      <c r="URZ34" s="5"/>
      <c r="USA34" s="5"/>
      <c r="USB34" s="5"/>
      <c r="USC34" s="5"/>
      <c r="USD34" s="5"/>
      <c r="USE34" s="5"/>
      <c r="USF34" s="5"/>
      <c r="USG34" s="5"/>
      <c r="USH34" s="5"/>
      <c r="USI34" s="5"/>
      <c r="USJ34" s="5"/>
      <c r="USK34" s="5"/>
      <c r="USL34" s="5"/>
      <c r="USM34" s="5"/>
      <c r="USN34" s="5"/>
      <c r="USO34" s="5"/>
      <c r="USP34" s="5"/>
      <c r="USQ34" s="5"/>
      <c r="USR34" s="5"/>
      <c r="USS34" s="5"/>
      <c r="UST34" s="5"/>
      <c r="USU34" s="5"/>
      <c r="USV34" s="5"/>
      <c r="USW34" s="5"/>
      <c r="USX34" s="5"/>
      <c r="USY34" s="5"/>
      <c r="USZ34" s="5"/>
      <c r="UTA34" s="5"/>
      <c r="UTB34" s="5"/>
      <c r="UTC34" s="5"/>
      <c r="UTD34" s="5"/>
      <c r="UTE34" s="5"/>
      <c r="UTF34" s="5"/>
      <c r="UTG34" s="5"/>
      <c r="UTH34" s="5"/>
      <c r="UTI34" s="5"/>
      <c r="UTJ34" s="5"/>
      <c r="UTK34" s="5"/>
      <c r="UTL34" s="5"/>
      <c r="UTM34" s="5"/>
      <c r="UTN34" s="5"/>
      <c r="UTO34" s="5"/>
      <c r="UTP34" s="5"/>
      <c r="UTQ34" s="5"/>
      <c r="UTR34" s="5"/>
      <c r="UTS34" s="5"/>
      <c r="UTT34" s="5"/>
      <c r="UTU34" s="5"/>
      <c r="UTV34" s="5"/>
      <c r="UTW34" s="5"/>
      <c r="UTX34" s="5"/>
      <c r="UTY34" s="5"/>
      <c r="UTZ34" s="5"/>
      <c r="UUA34" s="5"/>
      <c r="UUB34" s="5"/>
      <c r="UUC34" s="5"/>
      <c r="UUD34" s="5"/>
      <c r="UUE34" s="5"/>
      <c r="UUF34" s="5"/>
      <c r="UUG34" s="5"/>
      <c r="UUH34" s="5"/>
      <c r="UUI34" s="5"/>
      <c r="UUJ34" s="5"/>
      <c r="UUK34" s="5"/>
      <c r="UUL34" s="5"/>
      <c r="UUM34" s="5"/>
      <c r="UUN34" s="5"/>
      <c r="UUO34" s="5"/>
      <c r="UUP34" s="5"/>
      <c r="UUQ34" s="5"/>
      <c r="UUR34" s="5"/>
      <c r="UUS34" s="5"/>
      <c r="UUT34" s="5"/>
      <c r="UUU34" s="5"/>
      <c r="UUV34" s="5"/>
      <c r="UUW34" s="5"/>
      <c r="UUX34" s="5"/>
      <c r="UUY34" s="5"/>
      <c r="UUZ34" s="5"/>
      <c r="UVA34" s="5"/>
      <c r="UVB34" s="5"/>
      <c r="UVC34" s="5"/>
      <c r="UVD34" s="5"/>
      <c r="UVE34" s="5"/>
      <c r="UVF34" s="5"/>
      <c r="UVG34" s="5"/>
      <c r="UVH34" s="5"/>
      <c r="UVI34" s="5"/>
      <c r="UVJ34" s="5"/>
      <c r="UVK34" s="5"/>
      <c r="UVL34" s="5"/>
      <c r="UVM34" s="5"/>
      <c r="UVN34" s="5"/>
      <c r="UVO34" s="5"/>
      <c r="UVP34" s="5"/>
      <c r="UVQ34" s="5"/>
      <c r="UVR34" s="5"/>
      <c r="UVS34" s="5"/>
      <c r="UVT34" s="5"/>
      <c r="UVU34" s="5"/>
      <c r="UVV34" s="5"/>
      <c r="UVW34" s="5"/>
      <c r="UVX34" s="5"/>
      <c r="UVY34" s="5"/>
      <c r="UVZ34" s="5"/>
      <c r="UWA34" s="5"/>
      <c r="UWB34" s="5"/>
      <c r="UWC34" s="5"/>
      <c r="UWD34" s="5"/>
      <c r="UWE34" s="5"/>
      <c r="UWF34" s="5"/>
      <c r="UWG34" s="5"/>
      <c r="UWH34" s="5"/>
      <c r="UWI34" s="5"/>
      <c r="UWJ34" s="5"/>
      <c r="UWK34" s="5"/>
      <c r="UWL34" s="5"/>
      <c r="UWM34" s="5"/>
      <c r="UWN34" s="5"/>
      <c r="UWO34" s="5"/>
      <c r="UWP34" s="5"/>
      <c r="UWQ34" s="5"/>
      <c r="UWR34" s="5"/>
      <c r="UWS34" s="5"/>
      <c r="UWT34" s="5"/>
      <c r="UWU34" s="5"/>
      <c r="UWV34" s="5"/>
      <c r="UWW34" s="5"/>
      <c r="UWX34" s="5"/>
      <c r="UWY34" s="5"/>
      <c r="UWZ34" s="5"/>
      <c r="UXA34" s="5"/>
      <c r="UXB34" s="5"/>
      <c r="UXC34" s="5"/>
      <c r="UXD34" s="5"/>
      <c r="UXE34" s="5"/>
      <c r="UXF34" s="5"/>
      <c r="UXG34" s="5"/>
      <c r="UXH34" s="5"/>
      <c r="UXI34" s="5"/>
      <c r="UXJ34" s="5"/>
      <c r="UXK34" s="5"/>
      <c r="UXL34" s="5"/>
      <c r="UXM34" s="5"/>
      <c r="UXN34" s="5"/>
      <c r="UXO34" s="5"/>
      <c r="UXP34" s="5"/>
      <c r="UXQ34" s="5"/>
      <c r="UXR34" s="5"/>
      <c r="UXS34" s="5"/>
      <c r="UXT34" s="5"/>
      <c r="UXU34" s="5"/>
      <c r="UXV34" s="5"/>
      <c r="UXW34" s="5"/>
      <c r="UXX34" s="5"/>
      <c r="UXY34" s="5"/>
      <c r="UXZ34" s="5"/>
      <c r="UYA34" s="5"/>
      <c r="UYB34" s="5"/>
      <c r="UYC34" s="5"/>
      <c r="UYD34" s="5"/>
      <c r="UYE34" s="5"/>
      <c r="UYF34" s="5"/>
      <c r="UYG34" s="5"/>
      <c r="UYH34" s="5"/>
      <c r="UYI34" s="5"/>
      <c r="UYJ34" s="5"/>
      <c r="UYK34" s="5"/>
      <c r="UYL34" s="5"/>
      <c r="UYM34" s="5"/>
      <c r="UYN34" s="5"/>
      <c r="UYO34" s="5"/>
      <c r="UYP34" s="5"/>
      <c r="UYQ34" s="5"/>
      <c r="UYR34" s="5"/>
      <c r="UYS34" s="5"/>
      <c r="UYT34" s="5"/>
      <c r="UYU34" s="5"/>
      <c r="UYV34" s="5"/>
      <c r="UYW34" s="5"/>
      <c r="UYX34" s="5"/>
      <c r="UYY34" s="5"/>
      <c r="UYZ34" s="5"/>
      <c r="UZA34" s="5"/>
      <c r="UZB34" s="5"/>
      <c r="UZC34" s="5"/>
      <c r="UZD34" s="5"/>
      <c r="UZE34" s="5"/>
      <c r="UZF34" s="5"/>
      <c r="UZG34" s="5"/>
      <c r="UZH34" s="5"/>
      <c r="UZI34" s="5"/>
      <c r="UZJ34" s="5"/>
      <c r="UZK34" s="5"/>
      <c r="UZL34" s="5"/>
      <c r="UZM34" s="5"/>
      <c r="UZN34" s="5"/>
      <c r="UZO34" s="5"/>
      <c r="UZP34" s="5"/>
      <c r="UZQ34" s="5"/>
      <c r="UZR34" s="5"/>
      <c r="UZS34" s="5"/>
      <c r="UZT34" s="5"/>
      <c r="UZU34" s="5"/>
      <c r="UZV34" s="5"/>
      <c r="UZW34" s="5"/>
      <c r="UZX34" s="5"/>
      <c r="UZY34" s="5"/>
      <c r="UZZ34" s="5"/>
      <c r="VAA34" s="5"/>
      <c r="VAB34" s="5"/>
      <c r="VAC34" s="5"/>
      <c r="VAD34" s="5"/>
      <c r="VAE34" s="5"/>
      <c r="VAF34" s="5"/>
      <c r="VAG34" s="5"/>
      <c r="VAH34" s="5"/>
      <c r="VAI34" s="5"/>
      <c r="VAJ34" s="5"/>
      <c r="VAK34" s="5"/>
      <c r="VAL34" s="5"/>
      <c r="VAM34" s="5"/>
      <c r="VAN34" s="5"/>
      <c r="VAO34" s="5"/>
      <c r="VAP34" s="5"/>
      <c r="VAQ34" s="5"/>
      <c r="VAR34" s="5"/>
      <c r="VAS34" s="5"/>
      <c r="VAT34" s="5"/>
      <c r="VAU34" s="5"/>
      <c r="VAV34" s="5"/>
      <c r="VAW34" s="5"/>
      <c r="VAX34" s="5"/>
      <c r="VAY34" s="5"/>
      <c r="VAZ34" s="5"/>
      <c r="VBA34" s="5"/>
      <c r="VBB34" s="5"/>
      <c r="VBC34" s="5"/>
      <c r="VBD34" s="5"/>
      <c r="VBE34" s="5"/>
      <c r="VBF34" s="5"/>
      <c r="VBG34" s="5"/>
      <c r="VBH34" s="5"/>
      <c r="VBI34" s="5"/>
      <c r="VBJ34" s="5"/>
      <c r="VBK34" s="5"/>
      <c r="VBL34" s="5"/>
      <c r="VBM34" s="5"/>
      <c r="VBN34" s="5"/>
      <c r="VBO34" s="5"/>
      <c r="VBP34" s="5"/>
      <c r="VBQ34" s="5"/>
      <c r="VBR34" s="5"/>
      <c r="VBS34" s="5"/>
      <c r="VBT34" s="5"/>
      <c r="VBU34" s="5"/>
      <c r="VBV34" s="5"/>
      <c r="VBW34" s="5"/>
      <c r="VBX34" s="5"/>
      <c r="VBY34" s="5"/>
      <c r="VBZ34" s="5"/>
      <c r="VCA34" s="5"/>
      <c r="VCB34" s="5"/>
      <c r="VCC34" s="5"/>
      <c r="VCD34" s="5"/>
      <c r="VCE34" s="5"/>
      <c r="VCF34" s="5"/>
      <c r="VCG34" s="5"/>
      <c r="VCH34" s="5"/>
      <c r="VCI34" s="5"/>
      <c r="VCJ34" s="5"/>
      <c r="VCK34" s="5"/>
      <c r="VCL34" s="5"/>
      <c r="VCM34" s="5"/>
      <c r="VCN34" s="5"/>
      <c r="VCO34" s="5"/>
      <c r="VCP34" s="5"/>
      <c r="VCQ34" s="5"/>
      <c r="VCR34" s="5"/>
      <c r="VCS34" s="5"/>
      <c r="VCT34" s="5"/>
      <c r="VCU34" s="5"/>
      <c r="VCV34" s="5"/>
      <c r="VCW34" s="5"/>
      <c r="VCX34" s="5"/>
      <c r="VCY34" s="5"/>
      <c r="VCZ34" s="5"/>
      <c r="VDA34" s="5"/>
      <c r="VDB34" s="5"/>
      <c r="VDC34" s="5"/>
      <c r="VDD34" s="5"/>
      <c r="VDE34" s="5"/>
      <c r="VDF34" s="5"/>
      <c r="VDG34" s="5"/>
      <c r="VDH34" s="5"/>
      <c r="VDI34" s="5"/>
      <c r="VDJ34" s="5"/>
      <c r="VDK34" s="5"/>
      <c r="VDL34" s="5"/>
      <c r="VDM34" s="5"/>
      <c r="VDN34" s="5"/>
      <c r="VDO34" s="5"/>
      <c r="VDP34" s="5"/>
      <c r="VDQ34" s="5"/>
      <c r="VDR34" s="5"/>
      <c r="VDS34" s="5"/>
      <c r="VDT34" s="5"/>
      <c r="VDU34" s="5"/>
      <c r="VDV34" s="5"/>
      <c r="VDW34" s="5"/>
      <c r="VDX34" s="5"/>
      <c r="VDY34" s="5"/>
      <c r="VDZ34" s="5"/>
      <c r="VEA34" s="5"/>
      <c r="VEB34" s="5"/>
      <c r="VEC34" s="5"/>
      <c r="VED34" s="5"/>
      <c r="VEE34" s="5"/>
      <c r="VEF34" s="5"/>
      <c r="VEG34" s="5"/>
      <c r="VEH34" s="5"/>
      <c r="VEI34" s="5"/>
      <c r="VEJ34" s="5"/>
      <c r="VEK34" s="5"/>
      <c r="VEL34" s="5"/>
      <c r="VEM34" s="5"/>
      <c r="VEN34" s="5"/>
      <c r="VEO34" s="5"/>
      <c r="VEP34" s="5"/>
      <c r="VEQ34" s="5"/>
      <c r="VER34" s="5"/>
      <c r="VES34" s="5"/>
      <c r="VET34" s="5"/>
      <c r="VEU34" s="5"/>
      <c r="VEV34" s="5"/>
      <c r="VEW34" s="5"/>
      <c r="VEX34" s="5"/>
      <c r="VEY34" s="5"/>
      <c r="VEZ34" s="5"/>
      <c r="VFA34" s="5"/>
      <c r="VFB34" s="5"/>
      <c r="VFC34" s="5"/>
      <c r="VFD34" s="5"/>
      <c r="VFE34" s="5"/>
      <c r="VFF34" s="5"/>
      <c r="VFG34" s="5"/>
      <c r="VFH34" s="5"/>
      <c r="VFI34" s="5"/>
      <c r="VFJ34" s="5"/>
      <c r="VFK34" s="5"/>
      <c r="VFL34" s="5"/>
      <c r="VFM34" s="5"/>
      <c r="VFN34" s="5"/>
      <c r="VFO34" s="5"/>
      <c r="VFP34" s="5"/>
      <c r="VFQ34" s="5"/>
      <c r="VFR34" s="5"/>
      <c r="VFS34" s="5"/>
      <c r="VFT34" s="5"/>
      <c r="VFU34" s="5"/>
      <c r="VFV34" s="5"/>
      <c r="VFW34" s="5"/>
      <c r="VFX34" s="5"/>
      <c r="VFY34" s="5"/>
      <c r="VFZ34" s="5"/>
      <c r="VGA34" s="5"/>
      <c r="VGB34" s="5"/>
      <c r="VGC34" s="5"/>
      <c r="VGD34" s="5"/>
      <c r="VGE34" s="5"/>
      <c r="VGF34" s="5"/>
      <c r="VGG34" s="5"/>
      <c r="VGH34" s="5"/>
      <c r="VGI34" s="5"/>
      <c r="VGJ34" s="5"/>
      <c r="VGK34" s="5"/>
      <c r="VGL34" s="5"/>
      <c r="VGM34" s="5"/>
      <c r="VGN34" s="5"/>
      <c r="VGO34" s="5"/>
      <c r="VGP34" s="5"/>
      <c r="VGQ34" s="5"/>
      <c r="VGR34" s="5"/>
      <c r="VGS34" s="5"/>
      <c r="VGT34" s="5"/>
      <c r="VGU34" s="5"/>
      <c r="VGV34" s="5"/>
      <c r="VGW34" s="5"/>
      <c r="VGX34" s="5"/>
      <c r="VGY34" s="5"/>
      <c r="VGZ34" s="5"/>
      <c r="VHA34" s="5"/>
      <c r="VHB34" s="5"/>
      <c r="VHC34" s="5"/>
      <c r="VHD34" s="5"/>
      <c r="VHE34" s="5"/>
      <c r="VHF34" s="5"/>
      <c r="VHG34" s="5"/>
      <c r="VHH34" s="5"/>
      <c r="VHI34" s="5"/>
      <c r="VHJ34" s="5"/>
      <c r="VHK34" s="5"/>
      <c r="VHL34" s="5"/>
      <c r="VHM34" s="5"/>
      <c r="VHN34" s="5"/>
      <c r="VHO34" s="5"/>
      <c r="VHP34" s="5"/>
      <c r="VHQ34" s="5"/>
      <c r="VHR34" s="5"/>
      <c r="VHS34" s="5"/>
      <c r="VHT34" s="5"/>
      <c r="VHU34" s="5"/>
      <c r="VHV34" s="5"/>
      <c r="VHW34" s="5"/>
      <c r="VHX34" s="5"/>
      <c r="VHY34" s="5"/>
      <c r="VHZ34" s="5"/>
      <c r="VIA34" s="5"/>
      <c r="VIB34" s="5"/>
      <c r="VIC34" s="5"/>
      <c r="VID34" s="5"/>
      <c r="VIE34" s="5"/>
      <c r="VIF34" s="5"/>
      <c r="VIG34" s="5"/>
      <c r="VIH34" s="5"/>
      <c r="VII34" s="5"/>
      <c r="VIJ34" s="5"/>
      <c r="VIK34" s="5"/>
      <c r="VIL34" s="5"/>
      <c r="VIM34" s="5"/>
      <c r="VIN34" s="5"/>
      <c r="VIO34" s="5"/>
      <c r="VIP34" s="5"/>
      <c r="VIQ34" s="5"/>
      <c r="VIR34" s="5"/>
      <c r="VIS34" s="5"/>
      <c r="VIT34" s="5"/>
      <c r="VIU34" s="5"/>
      <c r="VIV34" s="5"/>
      <c r="VIW34" s="5"/>
      <c r="VIX34" s="5"/>
      <c r="VIY34" s="5"/>
      <c r="VIZ34" s="5"/>
      <c r="VJA34" s="5"/>
      <c r="VJB34" s="5"/>
      <c r="VJC34" s="5"/>
      <c r="VJD34" s="5"/>
      <c r="VJE34" s="5"/>
      <c r="VJF34" s="5"/>
      <c r="VJG34" s="5"/>
      <c r="VJH34" s="5"/>
      <c r="VJI34" s="5"/>
      <c r="VJJ34" s="5"/>
      <c r="VJK34" s="5"/>
      <c r="VJL34" s="5"/>
      <c r="VJM34" s="5"/>
      <c r="VJN34" s="5"/>
      <c r="VJO34" s="5"/>
      <c r="VJP34" s="5"/>
      <c r="VJQ34" s="5"/>
      <c r="VJR34" s="5"/>
      <c r="VJS34" s="5"/>
      <c r="VJT34" s="5"/>
      <c r="VJU34" s="5"/>
      <c r="VJV34" s="5"/>
      <c r="VJW34" s="5"/>
      <c r="VJX34" s="5"/>
      <c r="VJY34" s="5"/>
      <c r="VJZ34" s="5"/>
      <c r="VKA34" s="5"/>
      <c r="VKB34" s="5"/>
      <c r="VKC34" s="5"/>
      <c r="VKD34" s="5"/>
      <c r="VKE34" s="5"/>
      <c r="VKF34" s="5"/>
      <c r="VKG34" s="5"/>
      <c r="VKH34" s="5"/>
      <c r="VKI34" s="5"/>
      <c r="VKJ34" s="5"/>
      <c r="VKK34" s="5"/>
      <c r="VKL34" s="5"/>
      <c r="VKM34" s="5"/>
      <c r="VKN34" s="5"/>
      <c r="VKO34" s="5"/>
      <c r="VKP34" s="5"/>
      <c r="VKQ34" s="5"/>
      <c r="VKR34" s="5"/>
      <c r="VKS34" s="5"/>
      <c r="VKT34" s="5"/>
      <c r="VKU34" s="5"/>
      <c r="VKV34" s="5"/>
      <c r="VKW34" s="5"/>
      <c r="VKX34" s="5"/>
      <c r="VKY34" s="5"/>
      <c r="VKZ34" s="5"/>
      <c r="VLA34" s="5"/>
      <c r="VLB34" s="5"/>
      <c r="VLC34" s="5"/>
      <c r="VLD34" s="5"/>
      <c r="VLE34" s="5"/>
      <c r="VLF34" s="5"/>
      <c r="VLG34" s="5"/>
      <c r="VLH34" s="5"/>
      <c r="VLI34" s="5"/>
      <c r="VLJ34" s="5"/>
      <c r="VLK34" s="5"/>
      <c r="VLL34" s="5"/>
      <c r="VLM34" s="5"/>
      <c r="VLN34" s="5"/>
      <c r="VLO34" s="5"/>
      <c r="VLP34" s="5"/>
      <c r="VLQ34" s="5"/>
      <c r="VLR34" s="5"/>
      <c r="VLS34" s="5"/>
      <c r="VLT34" s="5"/>
      <c r="VLU34" s="5"/>
      <c r="VLV34" s="5"/>
      <c r="VLW34" s="5"/>
      <c r="VLX34" s="5"/>
      <c r="VLY34" s="5"/>
      <c r="VLZ34" s="5"/>
      <c r="VMA34" s="5"/>
      <c r="VMB34" s="5"/>
      <c r="VMC34" s="5"/>
      <c r="VMD34" s="5"/>
      <c r="VME34" s="5"/>
      <c r="VMF34" s="5"/>
      <c r="VMG34" s="5"/>
      <c r="VMH34" s="5"/>
      <c r="VMI34" s="5"/>
      <c r="VMJ34" s="5"/>
      <c r="VMK34" s="5"/>
      <c r="VML34" s="5"/>
      <c r="VMM34" s="5"/>
      <c r="VMN34" s="5"/>
      <c r="VMO34" s="5"/>
      <c r="VMP34" s="5"/>
      <c r="VMQ34" s="5"/>
      <c r="VMR34" s="5"/>
      <c r="VMS34" s="5"/>
      <c r="VMT34" s="5"/>
      <c r="VMU34" s="5"/>
      <c r="VMV34" s="5"/>
      <c r="VMW34" s="5"/>
      <c r="VMX34" s="5"/>
      <c r="VMY34" s="5"/>
      <c r="VMZ34" s="5"/>
      <c r="VNA34" s="5"/>
      <c r="VNB34" s="5"/>
      <c r="VNC34" s="5"/>
      <c r="VND34" s="5"/>
      <c r="VNE34" s="5"/>
      <c r="VNF34" s="5"/>
      <c r="VNG34" s="5"/>
      <c r="VNH34" s="5"/>
      <c r="VNI34" s="5"/>
      <c r="VNJ34" s="5"/>
      <c r="VNK34" s="5"/>
      <c r="VNL34" s="5"/>
      <c r="VNM34" s="5"/>
      <c r="VNN34" s="5"/>
      <c r="VNO34" s="5"/>
      <c r="VNP34" s="5"/>
      <c r="VNQ34" s="5"/>
      <c r="VNR34" s="5"/>
      <c r="VNS34" s="5"/>
      <c r="VNT34" s="5"/>
      <c r="VNU34" s="5"/>
      <c r="VNV34" s="5"/>
      <c r="VNW34" s="5"/>
      <c r="VNX34" s="5"/>
      <c r="VNY34" s="5"/>
      <c r="VNZ34" s="5"/>
      <c r="VOA34" s="5"/>
      <c r="VOB34" s="5"/>
      <c r="VOC34" s="5"/>
      <c r="VOD34" s="5"/>
      <c r="VOE34" s="5"/>
      <c r="VOF34" s="5"/>
      <c r="VOG34" s="5"/>
      <c r="VOH34" s="5"/>
      <c r="VOI34" s="5"/>
      <c r="VOJ34" s="5"/>
      <c r="VOK34" s="5"/>
      <c r="VOL34" s="5"/>
      <c r="VOM34" s="5"/>
      <c r="VON34" s="5"/>
      <c r="VOO34" s="5"/>
      <c r="VOP34" s="5"/>
      <c r="VOQ34" s="5"/>
      <c r="VOR34" s="5"/>
      <c r="VOS34" s="5"/>
      <c r="VOT34" s="5"/>
      <c r="VOU34" s="5"/>
      <c r="VOV34" s="5"/>
      <c r="VOW34" s="5"/>
      <c r="VOX34" s="5"/>
      <c r="VOY34" s="5"/>
      <c r="VOZ34" s="5"/>
      <c r="VPA34" s="5"/>
      <c r="VPB34" s="5"/>
      <c r="VPC34" s="5"/>
      <c r="VPD34" s="5"/>
      <c r="VPE34" s="5"/>
      <c r="VPF34" s="5"/>
      <c r="VPG34" s="5"/>
      <c r="VPH34" s="5"/>
      <c r="VPI34" s="5"/>
      <c r="VPJ34" s="5"/>
      <c r="VPK34" s="5"/>
      <c r="VPL34" s="5"/>
      <c r="VPM34" s="5"/>
      <c r="VPN34" s="5"/>
      <c r="VPO34" s="5"/>
      <c r="VPP34" s="5"/>
      <c r="VPQ34" s="5"/>
      <c r="VPR34" s="5"/>
      <c r="VPS34" s="5"/>
      <c r="VPT34" s="5"/>
      <c r="VPU34" s="5"/>
      <c r="VPV34" s="5"/>
      <c r="VPW34" s="5"/>
      <c r="VPX34" s="5"/>
      <c r="VPY34" s="5"/>
      <c r="VPZ34" s="5"/>
      <c r="VQA34" s="5"/>
      <c r="VQB34" s="5"/>
      <c r="VQC34" s="5"/>
      <c r="VQD34" s="5"/>
      <c r="VQE34" s="5"/>
      <c r="VQF34" s="5"/>
      <c r="VQG34" s="5"/>
      <c r="VQH34" s="5"/>
      <c r="VQI34" s="5"/>
      <c r="VQJ34" s="5"/>
      <c r="VQK34" s="5"/>
      <c r="VQL34" s="5"/>
      <c r="VQM34" s="5"/>
      <c r="VQN34" s="5"/>
      <c r="VQO34" s="5"/>
      <c r="VQP34" s="5"/>
      <c r="VQQ34" s="5"/>
      <c r="VQR34" s="5"/>
      <c r="VQS34" s="5"/>
      <c r="VQT34" s="5"/>
      <c r="VQU34" s="5"/>
      <c r="VQV34" s="5"/>
      <c r="VQW34" s="5"/>
      <c r="VQX34" s="5"/>
      <c r="VQY34" s="5"/>
      <c r="VQZ34" s="5"/>
      <c r="VRA34" s="5"/>
      <c r="VRB34" s="5"/>
      <c r="VRC34" s="5"/>
      <c r="VRD34" s="5"/>
      <c r="VRE34" s="5"/>
      <c r="VRF34" s="5"/>
      <c r="VRG34" s="5"/>
      <c r="VRH34" s="5"/>
      <c r="VRI34" s="5"/>
      <c r="VRJ34" s="5"/>
      <c r="VRK34" s="5"/>
      <c r="VRL34" s="5"/>
      <c r="VRM34" s="5"/>
      <c r="VRN34" s="5"/>
      <c r="VRO34" s="5"/>
      <c r="VRP34" s="5"/>
      <c r="VRQ34" s="5"/>
      <c r="VRR34" s="5"/>
      <c r="VRS34" s="5"/>
      <c r="VRT34" s="5"/>
      <c r="VRU34" s="5"/>
      <c r="VRV34" s="5"/>
      <c r="VRW34" s="5"/>
      <c r="VRX34" s="5"/>
      <c r="VRY34" s="5"/>
      <c r="VRZ34" s="5"/>
      <c r="VSA34" s="5"/>
      <c r="VSB34" s="5"/>
      <c r="VSC34" s="5"/>
      <c r="VSD34" s="5"/>
      <c r="VSE34" s="5"/>
      <c r="VSF34" s="5"/>
      <c r="VSG34" s="5"/>
      <c r="VSH34" s="5"/>
      <c r="VSI34" s="5"/>
      <c r="VSJ34" s="5"/>
      <c r="VSK34" s="5"/>
      <c r="VSL34" s="5"/>
      <c r="VSM34" s="5"/>
      <c r="VSN34" s="5"/>
      <c r="VSO34" s="5"/>
      <c r="VSP34" s="5"/>
      <c r="VSQ34" s="5"/>
      <c r="VSR34" s="5"/>
      <c r="VSS34" s="5"/>
      <c r="VST34" s="5"/>
      <c r="VSU34" s="5"/>
      <c r="VSV34" s="5"/>
      <c r="VSW34" s="5"/>
      <c r="VSX34" s="5"/>
      <c r="VSY34" s="5"/>
      <c r="VSZ34" s="5"/>
      <c r="VTA34" s="5"/>
      <c r="VTB34" s="5"/>
      <c r="VTC34" s="5"/>
      <c r="VTD34" s="5"/>
      <c r="VTE34" s="5"/>
      <c r="VTF34" s="5"/>
      <c r="VTG34" s="5"/>
      <c r="VTH34" s="5"/>
      <c r="VTI34" s="5"/>
      <c r="VTJ34" s="5"/>
      <c r="VTK34" s="5"/>
      <c r="VTL34" s="5"/>
      <c r="VTM34" s="5"/>
      <c r="VTN34" s="5"/>
      <c r="VTO34" s="5"/>
      <c r="VTP34" s="5"/>
      <c r="VTQ34" s="5"/>
      <c r="VTR34" s="5"/>
      <c r="VTS34" s="5"/>
      <c r="VTT34" s="5"/>
      <c r="VTU34" s="5"/>
      <c r="VTV34" s="5"/>
      <c r="VTW34" s="5"/>
      <c r="VTX34" s="5"/>
      <c r="VTY34" s="5"/>
      <c r="VTZ34" s="5"/>
      <c r="VUA34" s="5"/>
      <c r="VUB34" s="5"/>
      <c r="VUC34" s="5"/>
      <c r="VUD34" s="5"/>
      <c r="VUE34" s="5"/>
      <c r="VUF34" s="5"/>
      <c r="VUG34" s="5"/>
      <c r="VUH34" s="5"/>
      <c r="VUI34" s="5"/>
      <c r="VUJ34" s="5"/>
      <c r="VUK34" s="5"/>
      <c r="VUL34" s="5"/>
      <c r="VUM34" s="5"/>
      <c r="VUN34" s="5"/>
      <c r="VUO34" s="5"/>
      <c r="VUP34" s="5"/>
      <c r="VUQ34" s="5"/>
      <c r="VUR34" s="5"/>
      <c r="VUS34" s="5"/>
      <c r="VUT34" s="5"/>
      <c r="VUU34" s="5"/>
      <c r="VUV34" s="5"/>
      <c r="VUW34" s="5"/>
      <c r="VUX34" s="5"/>
      <c r="VUY34" s="5"/>
      <c r="VUZ34" s="5"/>
      <c r="VVA34" s="5"/>
      <c r="VVB34" s="5"/>
      <c r="VVC34" s="5"/>
      <c r="VVD34" s="5"/>
      <c r="VVE34" s="5"/>
      <c r="VVF34" s="5"/>
      <c r="VVG34" s="5"/>
      <c r="VVH34" s="5"/>
      <c r="VVI34" s="5"/>
      <c r="VVJ34" s="5"/>
      <c r="VVK34" s="5"/>
      <c r="VVL34" s="5"/>
      <c r="VVM34" s="5"/>
      <c r="VVN34" s="5"/>
      <c r="VVO34" s="5"/>
      <c r="VVP34" s="5"/>
      <c r="VVQ34" s="5"/>
      <c r="VVR34" s="5"/>
      <c r="VVS34" s="5"/>
      <c r="VVT34" s="5"/>
      <c r="VVU34" s="5"/>
      <c r="VVV34" s="5"/>
      <c r="VVW34" s="5"/>
      <c r="VVX34" s="5"/>
      <c r="VVY34" s="5"/>
      <c r="VVZ34" s="5"/>
      <c r="VWA34" s="5"/>
      <c r="VWB34" s="5"/>
      <c r="VWC34" s="5"/>
      <c r="VWD34" s="5"/>
      <c r="VWE34" s="5"/>
      <c r="VWF34" s="5"/>
      <c r="VWG34" s="5"/>
      <c r="VWH34" s="5"/>
      <c r="VWI34" s="5"/>
      <c r="VWJ34" s="5"/>
      <c r="VWK34" s="5"/>
      <c r="VWL34" s="5"/>
      <c r="VWM34" s="5"/>
      <c r="VWN34" s="5"/>
      <c r="VWO34" s="5"/>
      <c r="VWP34" s="5"/>
      <c r="VWQ34" s="5"/>
      <c r="VWR34" s="5"/>
      <c r="VWS34" s="5"/>
      <c r="VWT34" s="5"/>
      <c r="VWU34" s="5"/>
      <c r="VWV34" s="5"/>
      <c r="VWW34" s="5"/>
      <c r="VWX34" s="5"/>
      <c r="VWY34" s="5"/>
      <c r="VWZ34" s="5"/>
      <c r="VXA34" s="5"/>
      <c r="VXB34" s="5"/>
      <c r="VXC34" s="5"/>
      <c r="VXD34" s="5"/>
      <c r="VXE34" s="5"/>
      <c r="VXF34" s="5"/>
      <c r="VXG34" s="5"/>
      <c r="VXH34" s="5"/>
      <c r="VXI34" s="5"/>
      <c r="VXJ34" s="5"/>
      <c r="VXK34" s="5"/>
      <c r="VXL34" s="5"/>
      <c r="VXM34" s="5"/>
      <c r="VXN34" s="5"/>
      <c r="VXO34" s="5"/>
      <c r="VXP34" s="5"/>
      <c r="VXQ34" s="5"/>
      <c r="VXR34" s="5"/>
      <c r="VXS34" s="5"/>
      <c r="VXT34" s="5"/>
      <c r="VXU34" s="5"/>
      <c r="VXV34" s="5"/>
      <c r="VXW34" s="5"/>
      <c r="VXX34" s="5"/>
      <c r="VXY34" s="5"/>
      <c r="VXZ34" s="5"/>
      <c r="VYA34" s="5"/>
      <c r="VYB34" s="5"/>
      <c r="VYC34" s="5"/>
      <c r="VYD34" s="5"/>
      <c r="VYE34" s="5"/>
      <c r="VYF34" s="5"/>
      <c r="VYG34" s="5"/>
      <c r="VYH34" s="5"/>
      <c r="VYI34" s="5"/>
      <c r="VYJ34" s="5"/>
      <c r="VYK34" s="5"/>
      <c r="VYL34" s="5"/>
      <c r="VYM34" s="5"/>
      <c r="VYN34" s="5"/>
      <c r="VYO34" s="5"/>
      <c r="VYP34" s="5"/>
      <c r="VYQ34" s="5"/>
      <c r="VYR34" s="5"/>
      <c r="VYS34" s="5"/>
      <c r="VYT34" s="5"/>
      <c r="VYU34" s="5"/>
      <c r="VYV34" s="5"/>
      <c r="VYW34" s="5"/>
      <c r="VYX34" s="5"/>
      <c r="VYY34" s="5"/>
      <c r="VYZ34" s="5"/>
      <c r="VZA34" s="5"/>
      <c r="VZB34" s="5"/>
      <c r="VZC34" s="5"/>
      <c r="VZD34" s="5"/>
      <c r="VZE34" s="5"/>
      <c r="VZF34" s="5"/>
      <c r="VZG34" s="5"/>
      <c r="VZH34" s="5"/>
      <c r="VZI34" s="5"/>
      <c r="VZJ34" s="5"/>
      <c r="VZK34" s="5"/>
      <c r="VZL34" s="5"/>
      <c r="VZM34" s="5"/>
      <c r="VZN34" s="5"/>
      <c r="VZO34" s="5"/>
      <c r="VZP34" s="5"/>
      <c r="VZQ34" s="5"/>
      <c r="VZR34" s="5"/>
      <c r="VZS34" s="5"/>
      <c r="VZT34" s="5"/>
      <c r="VZU34" s="5"/>
      <c r="VZV34" s="5"/>
      <c r="VZW34" s="5"/>
      <c r="VZX34" s="5"/>
      <c r="VZY34" s="5"/>
      <c r="VZZ34" s="5"/>
      <c r="WAA34" s="5"/>
      <c r="WAB34" s="5"/>
      <c r="WAC34" s="5"/>
      <c r="WAD34" s="5"/>
      <c r="WAE34" s="5"/>
      <c r="WAF34" s="5"/>
      <c r="WAG34" s="5"/>
      <c r="WAH34" s="5"/>
      <c r="WAI34" s="5"/>
      <c r="WAJ34" s="5"/>
      <c r="WAK34" s="5"/>
      <c r="WAL34" s="5"/>
      <c r="WAM34" s="5"/>
      <c r="WAN34" s="5"/>
      <c r="WAO34" s="5"/>
      <c r="WAP34" s="5"/>
      <c r="WAQ34" s="5"/>
      <c r="WAR34" s="5"/>
      <c r="WAS34" s="5"/>
      <c r="WAT34" s="5"/>
      <c r="WAU34" s="5"/>
      <c r="WAV34" s="5"/>
      <c r="WAW34" s="5"/>
      <c r="WAX34" s="5"/>
      <c r="WAY34" s="5"/>
      <c r="WAZ34" s="5"/>
      <c r="WBA34" s="5"/>
      <c r="WBB34" s="5"/>
      <c r="WBC34" s="5"/>
      <c r="WBD34" s="5"/>
      <c r="WBE34" s="5"/>
      <c r="WBF34" s="5"/>
      <c r="WBG34" s="5"/>
      <c r="WBH34" s="5"/>
      <c r="WBI34" s="5"/>
      <c r="WBJ34" s="5"/>
      <c r="WBK34" s="5"/>
      <c r="WBL34" s="5"/>
      <c r="WBM34" s="5"/>
      <c r="WBN34" s="5"/>
      <c r="WBO34" s="5"/>
      <c r="WBP34" s="5"/>
      <c r="WBQ34" s="5"/>
      <c r="WBR34" s="5"/>
      <c r="WBS34" s="5"/>
      <c r="WBT34" s="5"/>
      <c r="WBU34" s="5"/>
      <c r="WBV34" s="5"/>
      <c r="WBW34" s="5"/>
      <c r="WBX34" s="5"/>
      <c r="WBY34" s="5"/>
      <c r="WBZ34" s="5"/>
      <c r="WCA34" s="5"/>
      <c r="WCB34" s="5"/>
      <c r="WCC34" s="5"/>
      <c r="WCD34" s="5"/>
      <c r="WCE34" s="5"/>
      <c r="WCF34" s="5"/>
      <c r="WCG34" s="5"/>
      <c r="WCH34" s="5"/>
      <c r="WCI34" s="5"/>
      <c r="WCJ34" s="5"/>
      <c r="WCK34" s="5"/>
      <c r="WCL34" s="5"/>
      <c r="WCM34" s="5"/>
      <c r="WCN34" s="5"/>
      <c r="WCO34" s="5"/>
      <c r="WCP34" s="5"/>
      <c r="WCQ34" s="5"/>
      <c r="WCR34" s="5"/>
      <c r="WCS34" s="5"/>
      <c r="WCT34" s="5"/>
      <c r="WCU34" s="5"/>
      <c r="WCV34" s="5"/>
      <c r="WCW34" s="5"/>
      <c r="WCX34" s="5"/>
      <c r="WCY34" s="5"/>
      <c r="WCZ34" s="5"/>
      <c r="WDA34" s="5"/>
      <c r="WDB34" s="5"/>
      <c r="WDC34" s="5"/>
      <c r="WDD34" s="5"/>
      <c r="WDE34" s="5"/>
      <c r="WDF34" s="5"/>
      <c r="WDG34" s="5"/>
      <c r="WDH34" s="5"/>
      <c r="WDI34" s="5"/>
      <c r="WDJ34" s="5"/>
      <c r="WDK34" s="5"/>
      <c r="WDL34" s="5"/>
      <c r="WDM34" s="5"/>
      <c r="WDN34" s="5"/>
      <c r="WDO34" s="5"/>
      <c r="WDP34" s="5"/>
      <c r="WDQ34" s="5"/>
      <c r="WDR34" s="5"/>
      <c r="WDS34" s="5"/>
      <c r="WDT34" s="5"/>
      <c r="WDU34" s="5"/>
      <c r="WDV34" s="5"/>
      <c r="WDW34" s="5"/>
      <c r="WDX34" s="5"/>
      <c r="WDY34" s="5"/>
      <c r="WDZ34" s="5"/>
      <c r="WEA34" s="5"/>
      <c r="WEB34" s="5"/>
      <c r="WEC34" s="5"/>
      <c r="WED34" s="5"/>
      <c r="WEE34" s="5"/>
      <c r="WEF34" s="5"/>
      <c r="WEG34" s="5"/>
      <c r="WEH34" s="5"/>
      <c r="WEI34" s="5"/>
      <c r="WEJ34" s="5"/>
      <c r="WEK34" s="5"/>
      <c r="WEL34" s="5"/>
      <c r="WEM34" s="5"/>
      <c r="WEN34" s="5"/>
      <c r="WEO34" s="5"/>
      <c r="WEP34" s="5"/>
      <c r="WEQ34" s="5"/>
      <c r="WER34" s="5"/>
      <c r="WES34" s="5"/>
      <c r="WET34" s="5"/>
      <c r="WEU34" s="5"/>
      <c r="WEV34" s="5"/>
      <c r="WEW34" s="5"/>
      <c r="WEX34" s="5"/>
      <c r="WEY34" s="5"/>
      <c r="WEZ34" s="5"/>
      <c r="WFA34" s="5"/>
      <c r="WFB34" s="5"/>
      <c r="WFC34" s="5"/>
      <c r="WFD34" s="5"/>
      <c r="WFE34" s="5"/>
      <c r="WFF34" s="5"/>
      <c r="WFG34" s="5"/>
      <c r="WFH34" s="5"/>
      <c r="WFI34" s="5"/>
      <c r="WFJ34" s="5"/>
      <c r="WFK34" s="5"/>
      <c r="WFL34" s="5"/>
      <c r="WFM34" s="5"/>
      <c r="WFN34" s="5"/>
      <c r="WFO34" s="5"/>
      <c r="WFP34" s="5"/>
      <c r="WFQ34" s="5"/>
      <c r="WFR34" s="5"/>
      <c r="WFS34" s="5"/>
      <c r="WFT34" s="5"/>
      <c r="WFU34" s="5"/>
      <c r="WFV34" s="5"/>
      <c r="WFW34" s="5"/>
      <c r="WFX34" s="5"/>
      <c r="WFY34" s="5"/>
      <c r="WFZ34" s="5"/>
      <c r="WGA34" s="5"/>
      <c r="WGB34" s="5"/>
      <c r="WGC34" s="5"/>
      <c r="WGD34" s="5"/>
      <c r="WGE34" s="5"/>
      <c r="WGF34" s="5"/>
      <c r="WGG34" s="5"/>
      <c r="WGH34" s="5"/>
      <c r="WGI34" s="5"/>
      <c r="WGJ34" s="5"/>
      <c r="WGK34" s="5"/>
      <c r="WGL34" s="5"/>
      <c r="WGM34" s="5"/>
      <c r="WGN34" s="5"/>
      <c r="WGO34" s="5"/>
      <c r="WGP34" s="5"/>
      <c r="WGQ34" s="5"/>
      <c r="WGR34" s="5"/>
      <c r="WGS34" s="5"/>
      <c r="WGT34" s="5"/>
      <c r="WGU34" s="5"/>
      <c r="WGV34" s="5"/>
      <c r="WGW34" s="5"/>
      <c r="WGX34" s="5"/>
      <c r="WGY34" s="5"/>
      <c r="WGZ34" s="5"/>
      <c r="WHA34" s="5"/>
      <c r="WHB34" s="5"/>
      <c r="WHC34" s="5"/>
      <c r="WHD34" s="5"/>
      <c r="WHE34" s="5"/>
      <c r="WHF34" s="5"/>
      <c r="WHG34" s="5"/>
      <c r="WHH34" s="5"/>
      <c r="WHI34" s="5"/>
      <c r="WHJ34" s="5"/>
      <c r="WHK34" s="5"/>
      <c r="WHL34" s="5"/>
      <c r="WHM34" s="5"/>
      <c r="WHN34" s="5"/>
      <c r="WHO34" s="5"/>
      <c r="WHP34" s="5"/>
      <c r="WHQ34" s="5"/>
      <c r="WHR34" s="5"/>
      <c r="WHS34" s="5"/>
      <c r="WHT34" s="5"/>
      <c r="WHU34" s="5"/>
      <c r="WHV34" s="5"/>
      <c r="WHW34" s="5"/>
      <c r="WHX34" s="5"/>
      <c r="WHY34" s="5"/>
      <c r="WHZ34" s="5"/>
      <c r="WIA34" s="5"/>
      <c r="WIB34" s="5"/>
      <c r="WIC34" s="5"/>
      <c r="WID34" s="5"/>
      <c r="WIE34" s="5"/>
      <c r="WIF34" s="5"/>
      <c r="WIG34" s="5"/>
      <c r="WIH34" s="5"/>
      <c r="WII34" s="5"/>
      <c r="WIJ34" s="5"/>
      <c r="WIK34" s="5"/>
      <c r="WIL34" s="5"/>
      <c r="WIM34" s="5"/>
      <c r="WIN34" s="5"/>
      <c r="WIO34" s="5"/>
      <c r="WIP34" s="5"/>
      <c r="WIQ34" s="5"/>
      <c r="WIR34" s="5"/>
      <c r="WIS34" s="5"/>
      <c r="WIT34" s="5"/>
      <c r="WIU34" s="5"/>
      <c r="WIV34" s="5"/>
      <c r="WIW34" s="5"/>
      <c r="WIX34" s="5"/>
      <c r="WIY34" s="5"/>
      <c r="WIZ34" s="5"/>
      <c r="WJA34" s="5"/>
      <c r="WJB34" s="5"/>
      <c r="WJC34" s="5"/>
      <c r="WJD34" s="5"/>
      <c r="WJE34" s="5"/>
      <c r="WJF34" s="5"/>
      <c r="WJG34" s="5"/>
      <c r="WJH34" s="5"/>
      <c r="WJI34" s="5"/>
      <c r="WJJ34" s="5"/>
      <c r="WJK34" s="5"/>
      <c r="WJL34" s="5"/>
      <c r="WJM34" s="5"/>
      <c r="WJN34" s="5"/>
      <c r="WJO34" s="5"/>
      <c r="WJP34" s="5"/>
      <c r="WJQ34" s="5"/>
      <c r="WJR34" s="5"/>
      <c r="WJS34" s="5"/>
      <c r="WJT34" s="5"/>
      <c r="WJU34" s="5"/>
      <c r="WJV34" s="5"/>
      <c r="WJW34" s="5"/>
      <c r="WJX34" s="5"/>
      <c r="WJY34" s="5"/>
      <c r="WJZ34" s="5"/>
      <c r="WKA34" s="5"/>
      <c r="WKB34" s="5"/>
      <c r="WKC34" s="5"/>
      <c r="WKD34" s="5"/>
      <c r="WKE34" s="5"/>
      <c r="WKF34" s="5"/>
      <c r="WKG34" s="5"/>
      <c r="WKH34" s="5"/>
      <c r="WKI34" s="5"/>
      <c r="WKJ34" s="5"/>
      <c r="WKK34" s="5"/>
      <c r="WKL34" s="5"/>
      <c r="WKM34" s="5"/>
      <c r="WKN34" s="5"/>
      <c r="WKO34" s="5"/>
      <c r="WKP34" s="5"/>
      <c r="WKQ34" s="5"/>
      <c r="WKR34" s="5"/>
      <c r="WKS34" s="5"/>
      <c r="WKT34" s="5"/>
      <c r="WKU34" s="5"/>
      <c r="WKV34" s="5"/>
      <c r="WKW34" s="5"/>
      <c r="WKX34" s="5"/>
      <c r="WKY34" s="5"/>
      <c r="WKZ34" s="5"/>
      <c r="WLA34" s="5"/>
      <c r="WLB34" s="5"/>
      <c r="WLC34" s="5"/>
      <c r="WLD34" s="5"/>
      <c r="WLE34" s="5"/>
      <c r="WLF34" s="5"/>
      <c r="WLG34" s="5"/>
      <c r="WLH34" s="5"/>
      <c r="WLI34" s="5"/>
      <c r="WLJ34" s="5"/>
      <c r="WLK34" s="5"/>
      <c r="WLL34" s="5"/>
      <c r="WLM34" s="5"/>
      <c r="WLN34" s="5"/>
      <c r="WLO34" s="5"/>
      <c r="WLP34" s="5"/>
      <c r="WLQ34" s="5"/>
      <c r="WLR34" s="5"/>
      <c r="WLS34" s="5"/>
      <c r="WLT34" s="5"/>
      <c r="WLU34" s="5"/>
      <c r="WLV34" s="5"/>
      <c r="WLW34" s="5"/>
      <c r="WLX34" s="5"/>
      <c r="WLY34" s="5"/>
      <c r="WLZ34" s="5"/>
      <c r="WMA34" s="5"/>
      <c r="WMB34" s="5"/>
      <c r="WMC34" s="5"/>
      <c r="WMD34" s="5"/>
      <c r="WME34" s="5"/>
      <c r="WMF34" s="5"/>
      <c r="WMG34" s="5"/>
      <c r="WMH34" s="5"/>
      <c r="WMI34" s="5"/>
      <c r="WMJ34" s="5"/>
      <c r="WMK34" s="5"/>
      <c r="WML34" s="5"/>
      <c r="WMM34" s="5"/>
      <c r="WMN34" s="5"/>
      <c r="WMO34" s="5"/>
      <c r="WMP34" s="5"/>
      <c r="WMQ34" s="5"/>
      <c r="WMR34" s="5"/>
      <c r="WMS34" s="5"/>
      <c r="WMT34" s="5"/>
      <c r="WMU34" s="5"/>
      <c r="WMV34" s="5"/>
      <c r="WMW34" s="5"/>
      <c r="WMX34" s="5"/>
      <c r="WMY34" s="5"/>
      <c r="WMZ34" s="5"/>
      <c r="WNA34" s="5"/>
      <c r="WNB34" s="5"/>
      <c r="WNC34" s="5"/>
      <c r="WND34" s="5"/>
      <c r="WNE34" s="5"/>
      <c r="WNF34" s="5"/>
      <c r="WNG34" s="5"/>
      <c r="WNH34" s="5"/>
      <c r="WNI34" s="5"/>
      <c r="WNJ34" s="5"/>
      <c r="WNK34" s="5"/>
      <c r="WNL34" s="5"/>
      <c r="WNM34" s="5"/>
      <c r="WNN34" s="5"/>
      <c r="WNO34" s="5"/>
      <c r="WNP34" s="5"/>
      <c r="WNQ34" s="5"/>
      <c r="WNR34" s="5"/>
      <c r="WNS34" s="5"/>
      <c r="WNT34" s="5"/>
      <c r="WNU34" s="5"/>
      <c r="WNV34" s="5"/>
      <c r="WNW34" s="5"/>
      <c r="WNX34" s="5"/>
      <c r="WNY34" s="5"/>
      <c r="WNZ34" s="5"/>
      <c r="WOA34" s="5"/>
      <c r="WOB34" s="5"/>
      <c r="WOC34" s="5"/>
      <c r="WOD34" s="5"/>
      <c r="WOE34" s="5"/>
      <c r="WOF34" s="5"/>
      <c r="WOG34" s="5"/>
      <c r="WOH34" s="5"/>
      <c r="WOI34" s="5"/>
      <c r="WOJ34" s="5"/>
      <c r="WOK34" s="5"/>
      <c r="WOL34" s="5"/>
      <c r="WOM34" s="5"/>
      <c r="WON34" s="5"/>
      <c r="WOO34" s="5"/>
      <c r="WOP34" s="5"/>
      <c r="WOQ34" s="5"/>
      <c r="WOR34" s="5"/>
      <c r="WOS34" s="5"/>
      <c r="WOT34" s="5"/>
      <c r="WOU34" s="5"/>
      <c r="WOV34" s="5"/>
      <c r="WOW34" s="5"/>
      <c r="WOX34" s="5"/>
      <c r="WOY34" s="5"/>
      <c r="WOZ34" s="5"/>
      <c r="WPA34" s="5"/>
      <c r="WPB34" s="5"/>
      <c r="WPC34" s="5"/>
      <c r="WPD34" s="5"/>
      <c r="WPE34" s="5"/>
      <c r="WPF34" s="5"/>
      <c r="WPG34" s="5"/>
      <c r="WPH34" s="5"/>
      <c r="WPI34" s="5"/>
      <c r="WPJ34" s="5"/>
      <c r="WPK34" s="5"/>
      <c r="WPL34" s="5"/>
      <c r="WPM34" s="5"/>
      <c r="WPN34" s="5"/>
      <c r="WPO34" s="5"/>
      <c r="WPP34" s="5"/>
      <c r="WPQ34" s="5"/>
      <c r="WPR34" s="5"/>
      <c r="WPS34" s="5"/>
      <c r="WPT34" s="5"/>
      <c r="WPU34" s="5"/>
      <c r="WPV34" s="5"/>
      <c r="WPW34" s="5"/>
      <c r="WPX34" s="5"/>
      <c r="WPY34" s="5"/>
      <c r="WPZ34" s="5"/>
      <c r="WQA34" s="5"/>
      <c r="WQB34" s="5"/>
      <c r="WQC34" s="5"/>
      <c r="WQD34" s="5"/>
      <c r="WQE34" s="5"/>
      <c r="WQF34" s="5"/>
      <c r="WQG34" s="5"/>
      <c r="WQH34" s="5"/>
      <c r="WQI34" s="5"/>
      <c r="WQJ34" s="5"/>
      <c r="WQK34" s="5"/>
      <c r="WQL34" s="5"/>
      <c r="WQM34" s="5"/>
      <c r="WQN34" s="5"/>
      <c r="WQO34" s="5"/>
      <c r="WQP34" s="5"/>
      <c r="WQQ34" s="5"/>
      <c r="WQR34" s="5"/>
      <c r="WQS34" s="5"/>
      <c r="WQT34" s="5"/>
      <c r="WQU34" s="5"/>
      <c r="WQV34" s="5"/>
      <c r="WQW34" s="5"/>
      <c r="WQX34" s="5"/>
      <c r="WQY34" s="5"/>
      <c r="WQZ34" s="5"/>
      <c r="WRA34" s="5"/>
      <c r="WRB34" s="5"/>
      <c r="WRC34" s="5"/>
      <c r="WRD34" s="5"/>
      <c r="WRE34" s="5"/>
      <c r="WRF34" s="5"/>
      <c r="WRG34" s="5"/>
      <c r="WRH34" s="5"/>
      <c r="WRI34" s="5"/>
      <c r="WRJ34" s="5"/>
      <c r="WRK34" s="5"/>
      <c r="WRL34" s="5"/>
      <c r="WRM34" s="5"/>
      <c r="WRN34" s="5"/>
      <c r="WRO34" s="5"/>
      <c r="WRP34" s="5"/>
      <c r="WRQ34" s="5"/>
      <c r="WRR34" s="5"/>
      <c r="WRS34" s="5"/>
      <c r="WRT34" s="5"/>
      <c r="WRU34" s="5"/>
      <c r="WRV34" s="5"/>
      <c r="WRW34" s="5"/>
      <c r="WRX34" s="5"/>
      <c r="WRY34" s="5"/>
      <c r="WRZ34" s="5"/>
      <c r="WSA34" s="5"/>
      <c r="WSB34" s="5"/>
      <c r="WSC34" s="5"/>
      <c r="WSD34" s="5"/>
      <c r="WSE34" s="5"/>
      <c r="WSF34" s="5"/>
      <c r="WSG34" s="5"/>
      <c r="WSH34" s="5"/>
      <c r="WSI34" s="5"/>
      <c r="WSJ34" s="5"/>
      <c r="WSK34" s="5"/>
      <c r="WSL34" s="5"/>
      <c r="WSM34" s="5"/>
      <c r="WSN34" s="5"/>
      <c r="WSO34" s="5"/>
      <c r="WSP34" s="5"/>
      <c r="WSQ34" s="5"/>
      <c r="WSR34" s="5"/>
      <c r="WSS34" s="5"/>
      <c r="WST34" s="5"/>
      <c r="WSU34" s="5"/>
      <c r="WSV34" s="5"/>
      <c r="WSW34" s="5"/>
      <c r="WSX34" s="5"/>
      <c r="WSY34" s="5"/>
      <c r="WSZ34" s="5"/>
      <c r="WTA34" s="5"/>
      <c r="WTB34" s="5"/>
      <c r="WTC34" s="5"/>
      <c r="WTD34" s="5"/>
      <c r="WTE34" s="5"/>
      <c r="WTF34" s="5"/>
      <c r="WTG34" s="5"/>
      <c r="WTH34" s="5"/>
      <c r="WTI34" s="5"/>
      <c r="WTJ34" s="5"/>
      <c r="WTK34" s="5"/>
      <c r="WTL34" s="5"/>
      <c r="WTM34" s="5"/>
      <c r="WTN34" s="5"/>
      <c r="WTO34" s="5"/>
      <c r="WTP34" s="5"/>
      <c r="WTQ34" s="5"/>
      <c r="WTR34" s="5"/>
      <c r="WTS34" s="5"/>
      <c r="WTT34" s="5"/>
      <c r="WTU34" s="5"/>
      <c r="WTV34" s="5"/>
      <c r="WTW34" s="5"/>
      <c r="WTX34" s="5"/>
      <c r="WTY34" s="5"/>
      <c r="WTZ34" s="5"/>
      <c r="WUA34" s="5"/>
      <c r="WUB34" s="5"/>
      <c r="WUC34" s="5"/>
      <c r="WUD34" s="5"/>
      <c r="WUE34" s="5"/>
      <c r="WUF34" s="5"/>
      <c r="WUG34" s="5"/>
      <c r="WUH34" s="5"/>
      <c r="WUI34" s="5"/>
      <c r="WUJ34" s="5"/>
      <c r="WUK34" s="5"/>
      <c r="WUL34" s="5"/>
      <c r="WUM34" s="5"/>
      <c r="WUN34" s="5"/>
      <c r="WUO34" s="5"/>
      <c r="WUP34" s="5"/>
      <c r="WUQ34" s="5"/>
      <c r="WUR34" s="5"/>
      <c r="WUS34" s="5"/>
      <c r="WUT34" s="5"/>
      <c r="WUU34" s="5"/>
      <c r="WUV34" s="5"/>
      <c r="WUW34" s="5"/>
      <c r="WUX34" s="5"/>
      <c r="WUY34" s="5"/>
      <c r="WUZ34" s="5"/>
      <c r="WVA34" s="5"/>
      <c r="WVB34" s="5"/>
      <c r="WVC34" s="5"/>
      <c r="WVD34" s="5"/>
      <c r="WVE34" s="5"/>
      <c r="WVF34" s="5"/>
      <c r="WVG34" s="5"/>
      <c r="WVH34" s="5"/>
      <c r="WVI34" s="5"/>
      <c r="WVJ34" s="5"/>
      <c r="WVK34" s="5"/>
      <c r="WVL34" s="5"/>
      <c r="WVM34" s="5"/>
      <c r="WVN34" s="5"/>
      <c r="WVO34" s="5"/>
      <c r="WVP34" s="5"/>
      <c r="WVQ34" s="5"/>
      <c r="WVR34" s="5"/>
      <c r="WVS34" s="5"/>
      <c r="WVT34" s="5"/>
      <c r="WVU34" s="5"/>
      <c r="WVV34" s="5"/>
      <c r="WVW34" s="5"/>
      <c r="WVX34" s="5"/>
      <c r="WVY34" s="5"/>
      <c r="WVZ34" s="5"/>
      <c r="WWA34" s="5"/>
      <c r="WWB34" s="5"/>
      <c r="WWC34" s="5"/>
      <c r="WWD34" s="5"/>
      <c r="WWE34" s="5"/>
      <c r="WWF34" s="5"/>
      <c r="WWG34" s="5"/>
      <c r="WWH34" s="5"/>
      <c r="WWI34" s="5"/>
      <c r="WWJ34" s="5"/>
      <c r="WWK34" s="5"/>
      <c r="WWL34" s="5"/>
      <c r="WWM34" s="5"/>
      <c r="WWN34" s="5"/>
      <c r="WWO34" s="5"/>
      <c r="WWP34" s="5"/>
      <c r="WWQ34" s="5"/>
      <c r="WWR34" s="5"/>
      <c r="WWS34" s="5"/>
      <c r="WWT34" s="5"/>
      <c r="WWU34" s="5"/>
      <c r="WWV34" s="5"/>
      <c r="WWW34" s="5"/>
      <c r="WWX34" s="5"/>
      <c r="WWY34" s="5"/>
      <c r="WWZ34" s="5"/>
      <c r="WXA34" s="5"/>
      <c r="WXB34" s="5"/>
      <c r="WXC34" s="5"/>
      <c r="WXD34" s="5"/>
      <c r="WXE34" s="5"/>
      <c r="WXF34" s="5"/>
      <c r="WXG34" s="5"/>
      <c r="WXH34" s="5"/>
      <c r="WXI34" s="5"/>
      <c r="WXJ34" s="5"/>
      <c r="WXK34" s="5"/>
      <c r="WXL34" s="5"/>
      <c r="WXM34" s="5"/>
      <c r="WXN34" s="5"/>
      <c r="WXO34" s="5"/>
      <c r="WXP34" s="5"/>
      <c r="WXQ34" s="5"/>
      <c r="WXR34" s="5"/>
      <c r="WXS34" s="5"/>
      <c r="WXT34" s="5"/>
      <c r="WXU34" s="5"/>
      <c r="WXV34" s="5"/>
      <c r="WXW34" s="5"/>
      <c r="WXX34" s="5"/>
      <c r="WXY34" s="5"/>
      <c r="WXZ34" s="5"/>
      <c r="WYA34" s="5"/>
      <c r="WYB34" s="5"/>
      <c r="WYC34" s="5"/>
      <c r="WYD34" s="5"/>
      <c r="WYE34" s="5"/>
      <c r="WYF34" s="5"/>
      <c r="WYG34" s="5"/>
      <c r="WYH34" s="5"/>
      <c r="WYI34" s="5"/>
      <c r="WYJ34" s="5"/>
      <c r="WYK34" s="5"/>
      <c r="WYL34" s="5"/>
      <c r="WYM34" s="5"/>
      <c r="WYN34" s="5"/>
      <c r="WYO34" s="5"/>
      <c r="WYP34" s="5"/>
      <c r="WYQ34" s="5"/>
      <c r="WYR34" s="5"/>
      <c r="WYS34" s="5"/>
      <c r="WYT34" s="5"/>
      <c r="WYU34" s="5"/>
      <c r="WYV34" s="5"/>
      <c r="WYW34" s="5"/>
      <c r="WYX34" s="5"/>
      <c r="WYY34" s="5"/>
      <c r="WYZ34" s="5"/>
      <c r="WZA34" s="5"/>
      <c r="WZB34" s="5"/>
      <c r="WZC34" s="5"/>
      <c r="WZD34" s="5"/>
      <c r="WZE34" s="5"/>
      <c r="WZF34" s="5"/>
      <c r="WZG34" s="5"/>
      <c r="WZH34" s="5"/>
      <c r="WZI34" s="5"/>
      <c r="WZJ34" s="5"/>
      <c r="WZK34" s="5"/>
      <c r="WZL34" s="5"/>
      <c r="WZM34" s="5"/>
      <c r="WZN34" s="5"/>
      <c r="WZO34" s="5"/>
      <c r="WZP34" s="5"/>
      <c r="WZQ34" s="5"/>
      <c r="WZR34" s="5"/>
      <c r="WZS34" s="5"/>
      <c r="WZT34" s="5"/>
      <c r="WZU34" s="5"/>
      <c r="WZV34" s="5"/>
      <c r="WZW34" s="5"/>
      <c r="WZX34" s="5"/>
      <c r="WZY34" s="5"/>
      <c r="WZZ34" s="5"/>
      <c r="XAA34" s="5"/>
      <c r="XAB34" s="5"/>
      <c r="XAC34" s="5"/>
      <c r="XAD34" s="5"/>
      <c r="XAE34" s="5"/>
      <c r="XAF34" s="5"/>
      <c r="XAG34" s="5"/>
      <c r="XAH34" s="5"/>
      <c r="XAI34" s="5"/>
      <c r="XAJ34" s="5"/>
      <c r="XAK34" s="5"/>
      <c r="XAL34" s="5"/>
      <c r="XAM34" s="5"/>
      <c r="XAN34" s="5"/>
      <c r="XAO34" s="5"/>
      <c r="XAP34" s="5"/>
      <c r="XAQ34" s="5"/>
      <c r="XAR34" s="5"/>
      <c r="XAS34" s="5"/>
      <c r="XAT34" s="5"/>
      <c r="XAU34" s="5"/>
      <c r="XAV34" s="5"/>
      <c r="XAW34" s="5"/>
      <c r="XAX34" s="5"/>
      <c r="XAY34" s="5"/>
      <c r="XAZ34" s="5"/>
      <c r="XBA34" s="5"/>
      <c r="XBB34" s="5"/>
      <c r="XBC34" s="5"/>
      <c r="XBD34" s="5"/>
      <c r="XBE34" s="5"/>
      <c r="XBF34" s="5"/>
      <c r="XBG34" s="5"/>
      <c r="XBH34" s="5"/>
      <c r="XBI34" s="5"/>
      <c r="XBJ34" s="5"/>
      <c r="XBK34" s="5"/>
      <c r="XBL34" s="5"/>
      <c r="XBM34" s="5"/>
      <c r="XBN34" s="5"/>
      <c r="XBO34" s="5"/>
      <c r="XBP34" s="5"/>
      <c r="XBQ34" s="5"/>
      <c r="XBR34" s="5"/>
      <c r="XBS34" s="5"/>
      <c r="XBT34" s="5"/>
      <c r="XBU34" s="5"/>
      <c r="XBV34" s="5"/>
      <c r="XBW34" s="5"/>
      <c r="XBX34" s="5"/>
      <c r="XBY34" s="5"/>
      <c r="XBZ34" s="5"/>
      <c r="XCA34" s="5"/>
      <c r="XCB34" s="5"/>
      <c r="XCC34" s="5"/>
      <c r="XCD34" s="5"/>
      <c r="XCE34" s="5"/>
      <c r="XCF34" s="5"/>
      <c r="XCG34" s="5"/>
      <c r="XCH34" s="5"/>
      <c r="XCI34" s="5"/>
      <c r="XCJ34" s="5"/>
      <c r="XCK34" s="5"/>
      <c r="XCL34" s="5"/>
      <c r="XCM34" s="5"/>
      <c r="XCN34" s="5"/>
      <c r="XCO34" s="5"/>
      <c r="XCP34" s="5"/>
      <c r="XCQ34" s="5"/>
      <c r="XCR34" s="5"/>
      <c r="XCS34" s="5"/>
      <c r="XCT34" s="5"/>
      <c r="XCU34" s="5"/>
      <c r="XCV34" s="5"/>
      <c r="XCW34" s="5"/>
      <c r="XCX34" s="5"/>
      <c r="XCY34" s="5"/>
      <c r="XCZ34" s="5"/>
      <c r="XDA34" s="5"/>
      <c r="XDB34" s="5"/>
      <c r="XDC34" s="5"/>
      <c r="XDD34" s="5"/>
      <c r="XDE34" s="5"/>
      <c r="XDF34" s="5"/>
      <c r="XDG34" s="5"/>
      <c r="XDH34" s="5"/>
      <c r="XDI34" s="5"/>
      <c r="XDJ34" s="5"/>
      <c r="XDK34" s="5"/>
      <c r="XDL34" s="5"/>
      <c r="XDM34" s="5"/>
      <c r="XDN34" s="5"/>
      <c r="XDO34" s="5"/>
      <c r="XDP34" s="5"/>
      <c r="XDQ34" s="5"/>
      <c r="XDR34" s="5"/>
      <c r="XDS34" s="5"/>
      <c r="XDT34" s="5"/>
      <c r="XDU34" s="5"/>
      <c r="XDV34" s="5"/>
      <c r="XDW34" s="5"/>
      <c r="XDX34" s="5"/>
      <c r="XDY34" s="5"/>
      <c r="XDZ34" s="5"/>
      <c r="XEA34" s="5"/>
      <c r="XEB34" s="5"/>
      <c r="XEC34" s="5"/>
      <c r="XED34" s="5"/>
      <c r="XEE34" s="5"/>
      <c r="XEF34" s="5"/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5"/>
      <c r="XEU34" s="5"/>
      <c r="XEV34" s="5"/>
      <c r="XEW34" s="5"/>
      <c r="XEX34" s="5"/>
      <c r="XEY34" s="5"/>
      <c r="XEZ34" s="5"/>
      <c r="XFA34" s="5"/>
      <c r="XFB34" s="5"/>
    </row>
    <row r="35" spans="1:16382" s="4" customFormat="1" hidden="1" x14ac:dyDescent="0.4">
      <c r="B35" s="5"/>
      <c r="C35" s="5"/>
    </row>
    <row r="36" spans="1:16382" s="3" customFormat="1" hidden="1" x14ac:dyDescent="0.4">
      <c r="C36" s="2"/>
      <c r="D36" s="4"/>
      <c r="E36" s="4"/>
    </row>
    <row r="37" spans="1:16382" s="3" customFormat="1" hidden="1" x14ac:dyDescent="0.4">
      <c r="B37" s="2"/>
      <c r="C37" s="2"/>
      <c r="D37" s="4"/>
      <c r="E37" s="4"/>
    </row>
    <row r="38" spans="1:16382" hidden="1" x14ac:dyDescent="0.4"/>
    <row r="39" spans="1:16382" hidden="1" x14ac:dyDescent="0.4"/>
    <row r="40" spans="1:16382" hidden="1" x14ac:dyDescent="0.4"/>
    <row r="41" spans="1:16382" hidden="1" x14ac:dyDescent="0.4"/>
    <row r="42" spans="1:16382" hidden="1" x14ac:dyDescent="0.4"/>
    <row r="43" spans="1:16382" hidden="1" x14ac:dyDescent="0.4"/>
    <row r="44" spans="1:16382" hidden="1" x14ac:dyDescent="0.4"/>
    <row r="45" spans="1:16382" hidden="1" x14ac:dyDescent="0.4"/>
    <row r="46" spans="1:16382" hidden="1" x14ac:dyDescent="0.4"/>
    <row r="47" spans="1:16382" hidden="1" x14ac:dyDescent="0.4"/>
    <row r="48" spans="1:16382" hidden="1" x14ac:dyDescent="0.4"/>
    <row r="49" hidden="1" x14ac:dyDescent="0.4"/>
    <row r="50" hidden="1" x14ac:dyDescent="0.4"/>
    <row r="51" hidden="1" x14ac:dyDescent="0.4"/>
  </sheetData>
  <sheetProtection algorithmName="SHA-512" hashValue="55S5YzU+ECrn5xuY1QtfDOiizzp5jgbyBH4JhAAFRU+cbvR+riZrRLC2AT/vymJ2PNsM9oS0uEVKuX+2wc2d0g==" saltValue="QOKblyKf5M1MgKWFrXO7QQ==" spinCount="100000" sheet="1" objects="1" scenarios="1"/>
  <mergeCells count="1">
    <mergeCell ref="B4:C4"/>
  </mergeCells>
  <conditionalFormatting sqref="C6">
    <cfRule type="expression" dxfId="388" priority="36" stopIfTrue="1">
      <formula>C6=""</formula>
    </cfRule>
  </conditionalFormatting>
  <conditionalFormatting sqref="C7">
    <cfRule type="expression" dxfId="387" priority="35" stopIfTrue="1">
      <formula>C7=""</formula>
    </cfRule>
  </conditionalFormatting>
  <conditionalFormatting sqref="C6 C8 C10 C16 C18 C20">
    <cfRule type="expression" dxfId="386" priority="34" stopIfTrue="1">
      <formula>C6=""</formula>
    </cfRule>
  </conditionalFormatting>
  <conditionalFormatting sqref="C7 C9 C11 C15 C17 C19 C21">
    <cfRule type="expression" dxfId="385" priority="33" stopIfTrue="1">
      <formula>C7=""</formula>
    </cfRule>
  </conditionalFormatting>
  <conditionalFormatting sqref="C15">
    <cfRule type="expression" dxfId="384" priority="22" stopIfTrue="1">
      <formula>C15=""</formula>
    </cfRule>
  </conditionalFormatting>
  <conditionalFormatting sqref="C16">
    <cfRule type="expression" dxfId="383" priority="21" stopIfTrue="1">
      <formula>C16=""</formula>
    </cfRule>
  </conditionalFormatting>
  <conditionalFormatting sqref="C17">
    <cfRule type="expression" dxfId="382" priority="20" stopIfTrue="1">
      <formula>C17=""</formula>
    </cfRule>
  </conditionalFormatting>
  <conditionalFormatting sqref="C18">
    <cfRule type="expression" dxfId="381" priority="19" stopIfTrue="1">
      <formula>C18=""</formula>
    </cfRule>
  </conditionalFormatting>
  <conditionalFormatting sqref="C19">
    <cfRule type="expression" dxfId="380" priority="18" stopIfTrue="1">
      <formula>C19=""</formula>
    </cfRule>
  </conditionalFormatting>
  <conditionalFormatting sqref="C20">
    <cfRule type="expression" dxfId="379" priority="17" stopIfTrue="1">
      <formula>C20=""</formula>
    </cfRule>
  </conditionalFormatting>
  <conditionalFormatting sqref="C21">
    <cfRule type="expression" dxfId="378" priority="16" stopIfTrue="1">
      <formula>C21=""</formula>
    </cfRule>
  </conditionalFormatting>
  <conditionalFormatting sqref="C12 C14">
    <cfRule type="expression" dxfId="377" priority="2" stopIfTrue="1">
      <formula>C12=""</formula>
    </cfRule>
  </conditionalFormatting>
  <conditionalFormatting sqref="C13">
    <cfRule type="expression" dxfId="376" priority="1" stopIfTrue="1">
      <formula>C13=""</formula>
    </cfRule>
  </conditionalFormatting>
  <dataValidations count="1">
    <dataValidation allowBlank="1" showInputMessage="1" sqref="C6:C21" xr:uid="{1D453A37-8927-45AF-B133-340F2F6136EF}"/>
  </dataValidations>
  <pageMargins left="0.7" right="0.7" top="0.78740157499999996" bottom="0.78740157499999996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1392-9383-4627-BFC8-98BB4D6897D6}">
  <dimension ref="A1:H50"/>
  <sheetViews>
    <sheetView workbookViewId="0">
      <selection activeCell="D6" sqref="D6:F50"/>
    </sheetView>
  </sheetViews>
  <sheetFormatPr defaultColWidth="0" defaultRowHeight="17.25" zeroHeight="1" x14ac:dyDescent="0.4"/>
  <cols>
    <col min="1" max="1" width="2.875" style="5" customWidth="1"/>
    <col min="2" max="2" width="20.875" style="200" customWidth="1"/>
    <col min="3" max="4" width="17.875" style="201" customWidth="1"/>
    <col min="5" max="5" width="17.875" style="202" customWidth="1"/>
    <col min="6" max="6" width="17.875" style="203" customWidth="1"/>
    <col min="7" max="7" width="14.125" style="29" customWidth="1"/>
    <col min="8" max="16384" width="9" hidden="1"/>
  </cols>
  <sheetData>
    <row r="1" spans="1:8" s="2" customFormat="1" ht="13.9" customHeight="1" x14ac:dyDescent="0.4">
      <c r="A1" s="5"/>
      <c r="B1" s="5"/>
      <c r="C1" s="5"/>
      <c r="D1" s="5"/>
      <c r="E1" s="5"/>
      <c r="F1" s="5"/>
      <c r="G1" s="5"/>
      <c r="H1" s="5"/>
    </row>
    <row r="2" spans="1:8" s="2" customFormat="1" ht="39" customHeight="1" x14ac:dyDescent="0.4">
      <c r="A2" s="5"/>
      <c r="B2" s="5"/>
      <c r="C2" s="5"/>
      <c r="D2" s="5"/>
      <c r="E2" s="5"/>
      <c r="F2" s="5"/>
      <c r="G2" s="5"/>
      <c r="H2" s="5"/>
    </row>
    <row r="3" spans="1:8" s="2" customFormat="1" ht="17.25" customHeight="1" x14ac:dyDescent="0.4">
      <c r="A3" s="5"/>
      <c r="B3" s="5"/>
      <c r="C3" s="5"/>
      <c r="D3" s="5"/>
      <c r="E3" s="5"/>
      <c r="F3" s="5"/>
      <c r="G3" s="5"/>
      <c r="H3" s="5"/>
    </row>
    <row r="4" spans="1:8" ht="17.25" customHeight="1" x14ac:dyDescent="0.4">
      <c r="B4" s="342" t="s">
        <v>12</v>
      </c>
      <c r="C4" s="342"/>
      <c r="D4" s="288"/>
      <c r="E4" s="288"/>
      <c r="F4" s="288"/>
      <c r="G4" s="198"/>
    </row>
    <row r="5" spans="1:8" ht="66" x14ac:dyDescent="0.4">
      <c r="B5" s="145" t="s">
        <v>171</v>
      </c>
      <c r="C5" s="97" t="s">
        <v>172</v>
      </c>
      <c r="D5" s="145" t="s">
        <v>173</v>
      </c>
      <c r="E5" s="97" t="s">
        <v>174</v>
      </c>
      <c r="F5" s="97" t="s">
        <v>175</v>
      </c>
      <c r="G5" s="198"/>
    </row>
    <row r="6" spans="1:8" x14ac:dyDescent="0.4">
      <c r="B6" s="127"/>
      <c r="C6" s="18"/>
      <c r="D6" s="131"/>
      <c r="E6" s="135"/>
      <c r="F6" s="19"/>
      <c r="G6" s="198"/>
    </row>
    <row r="7" spans="1:8" x14ac:dyDescent="0.4">
      <c r="B7" s="128"/>
      <c r="C7" s="21"/>
      <c r="D7" s="132"/>
      <c r="E7" s="136"/>
      <c r="F7" s="22"/>
      <c r="G7" s="198"/>
    </row>
    <row r="8" spans="1:8" x14ac:dyDescent="0.4">
      <c r="B8" s="127"/>
      <c r="C8" s="18"/>
      <c r="D8" s="131"/>
      <c r="E8" s="135"/>
      <c r="F8" s="19"/>
      <c r="G8" s="198"/>
    </row>
    <row r="9" spans="1:8" x14ac:dyDescent="0.4">
      <c r="B9" s="128"/>
      <c r="C9" s="21"/>
      <c r="D9" s="132"/>
      <c r="E9" s="136"/>
      <c r="F9" s="22"/>
      <c r="G9" s="198"/>
    </row>
    <row r="10" spans="1:8" x14ac:dyDescent="0.4">
      <c r="B10" s="127"/>
      <c r="C10" s="18"/>
      <c r="D10" s="131"/>
      <c r="E10" s="135"/>
      <c r="F10" s="19"/>
      <c r="G10" s="198"/>
    </row>
    <row r="11" spans="1:8" x14ac:dyDescent="0.4">
      <c r="B11" s="128"/>
      <c r="C11" s="21"/>
      <c r="D11" s="132"/>
      <c r="E11" s="136"/>
      <c r="F11" s="22"/>
      <c r="G11" s="198"/>
    </row>
    <row r="12" spans="1:8" x14ac:dyDescent="0.4">
      <c r="B12" s="127"/>
      <c r="C12" s="18"/>
      <c r="D12" s="131"/>
      <c r="E12" s="135"/>
      <c r="F12" s="19"/>
      <c r="G12" s="198"/>
    </row>
    <row r="13" spans="1:8" x14ac:dyDescent="0.4">
      <c r="B13" s="128"/>
      <c r="C13" s="21"/>
      <c r="D13" s="132"/>
      <c r="E13" s="136"/>
      <c r="F13" s="22"/>
      <c r="G13" s="198"/>
    </row>
    <row r="14" spans="1:8" x14ac:dyDescent="0.4">
      <c r="B14" s="127"/>
      <c r="C14" s="18"/>
      <c r="D14" s="131"/>
      <c r="E14" s="135"/>
      <c r="F14" s="19"/>
      <c r="G14" s="198"/>
    </row>
    <row r="15" spans="1:8" x14ac:dyDescent="0.4">
      <c r="B15" s="128"/>
      <c r="C15" s="21"/>
      <c r="D15" s="132"/>
      <c r="E15" s="136"/>
      <c r="F15" s="22"/>
      <c r="G15" s="198"/>
    </row>
    <row r="16" spans="1:8" x14ac:dyDescent="0.4">
      <c r="B16" s="127"/>
      <c r="C16" s="18"/>
      <c r="D16" s="131"/>
      <c r="E16" s="135"/>
      <c r="F16" s="19"/>
      <c r="G16" s="198"/>
    </row>
    <row r="17" spans="2:7" x14ac:dyDescent="0.4">
      <c r="B17" s="128"/>
      <c r="C17" s="21"/>
      <c r="D17" s="132"/>
      <c r="E17" s="136"/>
      <c r="F17" s="22"/>
      <c r="G17" s="198"/>
    </row>
    <row r="18" spans="2:7" x14ac:dyDescent="0.4">
      <c r="B18" s="127"/>
      <c r="C18" s="18"/>
      <c r="D18" s="131"/>
      <c r="E18" s="135"/>
      <c r="F18" s="19"/>
      <c r="G18" s="198"/>
    </row>
    <row r="19" spans="2:7" x14ac:dyDescent="0.4">
      <c r="B19" s="128"/>
      <c r="C19" s="21"/>
      <c r="D19" s="132"/>
      <c r="E19" s="136"/>
      <c r="F19" s="22"/>
      <c r="G19" s="198"/>
    </row>
    <row r="20" spans="2:7" x14ac:dyDescent="0.4">
      <c r="B20" s="127"/>
      <c r="C20" s="18"/>
      <c r="D20" s="131"/>
      <c r="E20" s="135"/>
      <c r="F20" s="19"/>
      <c r="G20" s="198"/>
    </row>
    <row r="21" spans="2:7" x14ac:dyDescent="0.4">
      <c r="B21" s="128"/>
      <c r="C21" s="21"/>
      <c r="D21" s="132"/>
      <c r="E21" s="136"/>
      <c r="F21" s="22"/>
      <c r="G21" s="198"/>
    </row>
    <row r="22" spans="2:7" x14ac:dyDescent="0.4">
      <c r="B22" s="127"/>
      <c r="C22" s="18"/>
      <c r="D22" s="131"/>
      <c r="E22" s="135"/>
      <c r="F22" s="19"/>
      <c r="G22" s="198"/>
    </row>
    <row r="23" spans="2:7" x14ac:dyDescent="0.4">
      <c r="B23" s="128"/>
      <c r="C23" s="21"/>
      <c r="D23" s="132"/>
      <c r="E23" s="136"/>
      <c r="F23" s="22"/>
      <c r="G23" s="198"/>
    </row>
    <row r="24" spans="2:7" x14ac:dyDescent="0.4">
      <c r="B24" s="127"/>
      <c r="C24" s="18"/>
      <c r="D24" s="131"/>
      <c r="E24" s="135"/>
      <c r="F24" s="19"/>
      <c r="G24" s="198"/>
    </row>
    <row r="25" spans="2:7" x14ac:dyDescent="0.4">
      <c r="B25" s="128"/>
      <c r="C25" s="21"/>
      <c r="D25" s="132"/>
      <c r="E25" s="136"/>
      <c r="F25" s="22"/>
      <c r="G25" s="198"/>
    </row>
    <row r="26" spans="2:7" x14ac:dyDescent="0.4">
      <c r="B26" s="127"/>
      <c r="C26" s="18"/>
      <c r="D26" s="131"/>
      <c r="E26" s="135"/>
      <c r="F26" s="19"/>
      <c r="G26" s="198"/>
    </row>
    <row r="27" spans="2:7" x14ac:dyDescent="0.4">
      <c r="B27" s="128"/>
      <c r="C27" s="21"/>
      <c r="D27" s="132"/>
      <c r="E27" s="136"/>
      <c r="F27" s="22"/>
      <c r="G27" s="198"/>
    </row>
    <row r="28" spans="2:7" x14ac:dyDescent="0.4">
      <c r="B28" s="127"/>
      <c r="C28" s="18"/>
      <c r="D28" s="131"/>
      <c r="E28" s="135"/>
      <c r="F28" s="19"/>
      <c r="G28" s="198"/>
    </row>
    <row r="29" spans="2:7" x14ac:dyDescent="0.4">
      <c r="B29" s="128"/>
      <c r="C29" s="21"/>
      <c r="D29" s="132"/>
      <c r="E29" s="136"/>
      <c r="F29" s="22"/>
      <c r="G29" s="198"/>
    </row>
    <row r="30" spans="2:7" x14ac:dyDescent="0.4">
      <c r="B30" s="127"/>
      <c r="C30" s="18"/>
      <c r="D30" s="131"/>
      <c r="E30" s="135"/>
      <c r="F30" s="19"/>
      <c r="G30" s="198"/>
    </row>
    <row r="31" spans="2:7" x14ac:dyDescent="0.4">
      <c r="B31" s="128"/>
      <c r="C31" s="21"/>
      <c r="D31" s="132"/>
      <c r="E31" s="136"/>
      <c r="F31" s="22"/>
      <c r="G31" s="198"/>
    </row>
    <row r="32" spans="2:7" x14ac:dyDescent="0.4">
      <c r="B32" s="127"/>
      <c r="C32" s="18"/>
      <c r="D32" s="131"/>
      <c r="E32" s="135"/>
      <c r="F32" s="19"/>
      <c r="G32" s="198"/>
    </row>
    <row r="33" spans="2:7" x14ac:dyDescent="0.4">
      <c r="B33" s="128"/>
      <c r="C33" s="21"/>
      <c r="D33" s="132"/>
      <c r="E33" s="136"/>
      <c r="F33" s="22"/>
      <c r="G33" s="198"/>
    </row>
    <row r="34" spans="2:7" x14ac:dyDescent="0.4">
      <c r="B34" s="127"/>
      <c r="C34" s="18"/>
      <c r="D34" s="131"/>
      <c r="E34" s="135"/>
      <c r="F34" s="19"/>
      <c r="G34" s="198"/>
    </row>
    <row r="35" spans="2:7" x14ac:dyDescent="0.4">
      <c r="B35" s="128"/>
      <c r="C35" s="21"/>
      <c r="D35" s="132"/>
      <c r="E35" s="136"/>
      <c r="F35" s="22"/>
      <c r="G35" s="198"/>
    </row>
    <row r="36" spans="2:7" x14ac:dyDescent="0.4">
      <c r="B36" s="127"/>
      <c r="C36" s="18"/>
      <c r="D36" s="131"/>
      <c r="E36" s="135"/>
      <c r="F36" s="19"/>
      <c r="G36" s="198"/>
    </row>
    <row r="37" spans="2:7" x14ac:dyDescent="0.4">
      <c r="B37" s="128"/>
      <c r="C37" s="21"/>
      <c r="D37" s="132"/>
      <c r="E37" s="136"/>
      <c r="F37" s="22"/>
      <c r="G37" s="198"/>
    </row>
    <row r="38" spans="2:7" x14ac:dyDescent="0.4">
      <c r="B38" s="127"/>
      <c r="C38" s="18"/>
      <c r="D38" s="131"/>
      <c r="E38" s="135"/>
      <c r="F38" s="19"/>
      <c r="G38" s="198"/>
    </row>
    <row r="39" spans="2:7" x14ac:dyDescent="0.4">
      <c r="B39" s="128"/>
      <c r="C39" s="21"/>
      <c r="D39" s="132"/>
      <c r="E39" s="136"/>
      <c r="F39" s="22"/>
      <c r="G39" s="198"/>
    </row>
    <row r="40" spans="2:7" x14ac:dyDescent="0.4">
      <c r="B40" s="127"/>
      <c r="C40" s="18"/>
      <c r="D40" s="131"/>
      <c r="E40" s="135"/>
      <c r="F40" s="19"/>
      <c r="G40" s="198"/>
    </row>
    <row r="41" spans="2:7" x14ac:dyDescent="0.4">
      <c r="B41" s="128"/>
      <c r="C41" s="21"/>
      <c r="D41" s="132"/>
      <c r="E41" s="136"/>
      <c r="F41" s="22"/>
      <c r="G41" s="198"/>
    </row>
    <row r="42" spans="2:7" x14ac:dyDescent="0.4">
      <c r="B42" s="127"/>
      <c r="C42" s="18"/>
      <c r="D42" s="131"/>
      <c r="E42" s="135"/>
      <c r="F42" s="19"/>
      <c r="G42" s="198"/>
    </row>
    <row r="43" spans="2:7" x14ac:dyDescent="0.4">
      <c r="B43" s="128"/>
      <c r="C43" s="21"/>
      <c r="D43" s="132"/>
      <c r="E43" s="136"/>
      <c r="F43" s="22"/>
      <c r="G43" s="198"/>
    </row>
    <row r="44" spans="2:7" x14ac:dyDescent="0.4">
      <c r="B44" s="127"/>
      <c r="C44" s="18"/>
      <c r="D44" s="131"/>
      <c r="E44" s="135"/>
      <c r="F44" s="19"/>
      <c r="G44" s="198"/>
    </row>
    <row r="45" spans="2:7" x14ac:dyDescent="0.4">
      <c r="B45" s="128"/>
      <c r="C45" s="21"/>
      <c r="D45" s="132"/>
      <c r="E45" s="136"/>
      <c r="F45" s="22"/>
      <c r="G45" s="198"/>
    </row>
    <row r="46" spans="2:7" x14ac:dyDescent="0.4">
      <c r="B46" s="127"/>
      <c r="C46" s="18"/>
      <c r="D46" s="131"/>
      <c r="E46" s="135"/>
      <c r="F46" s="19"/>
      <c r="G46" s="198"/>
    </row>
    <row r="47" spans="2:7" x14ac:dyDescent="0.4">
      <c r="B47" s="128"/>
      <c r="C47" s="21"/>
      <c r="D47" s="132"/>
      <c r="E47" s="136"/>
      <c r="F47" s="22"/>
      <c r="G47" s="198"/>
    </row>
    <row r="48" spans="2:7" x14ac:dyDescent="0.4">
      <c r="B48" s="280"/>
      <c r="C48" s="204"/>
      <c r="D48" s="281"/>
      <c r="E48" s="282"/>
      <c r="F48" s="205"/>
      <c r="G48" s="198"/>
    </row>
    <row r="49" spans="2:6" x14ac:dyDescent="0.4">
      <c r="B49" s="206"/>
      <c r="D49" s="207"/>
      <c r="E49" s="329"/>
      <c r="F49" s="329"/>
    </row>
    <row r="50" spans="2:6" x14ac:dyDescent="0.4">
      <c r="B50" s="206"/>
      <c r="D50" s="207"/>
      <c r="E50" s="329"/>
      <c r="F50" s="329"/>
    </row>
  </sheetData>
  <sheetProtection algorithmName="SHA-512" hashValue="ZVqbkYSbdF1RYOb5NJ3pa4tSkx17DGXpRU0rC4P+gx4Gz9Yvde2OJZSp2ctI4YU6L8QHXPrpbrcEAsFdmdyNVA==" saltValue="uTD4nOH6M3YAgVUCHvvZXw==" spinCount="100000" sheet="1" objects="1" scenarios="1"/>
  <mergeCells count="1">
    <mergeCell ref="B4:C4"/>
  </mergeCells>
  <conditionalFormatting sqref="B7:F7 B9:F9 B11:F11 B13:F13 B15:F15 B17:F17 B19:F19 B21:F21 B23:F23 B25:F25 B27:F27 B29:F29 B31:F31 B33:F33 B35:F35 B37:F37 B39:F39 B41:F41 B43:F43 B45:F45 B47:F47">
    <cfRule type="expression" dxfId="1" priority="2" stopIfTrue="1">
      <formula>B7=""</formula>
    </cfRule>
  </conditionalFormatting>
  <conditionalFormatting sqref="B6:F6 B8:F8 B10:F10 B12:F12 B14:F14 B16:F16 B18:F18 B20:F20 B22:F22 B24:F24 B26:F26 B28:F28 B30:F30 B32:F32 B34:F34 B36:F36 B38:F38 B40:F40 B42:F42 B44:F44 B46:F46 B48:F48">
    <cfRule type="expression" dxfId="0" priority="1" stopIfTrue="1">
      <formula>B6=""</formula>
    </cfRule>
  </conditionalFormatting>
  <dataValidations count="1">
    <dataValidation type="date" operator="greaterThanOrEqual" allowBlank="1" showInputMessage="1" showErrorMessage="1" sqref="B6:D1048576" xr:uid="{397C73D0-C2BC-43B2-A9CE-CFDEFF3A4FF6}">
      <formula1>1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C77F-C33C-4EE7-B5D3-CA0303E75751}">
  <sheetPr>
    <pageSetUpPr fitToPage="1"/>
  </sheetPr>
  <dimension ref="A1:XFC50"/>
  <sheetViews>
    <sheetView zoomScaleNormal="100" workbookViewId="0">
      <selection activeCell="C6" sqref="C6:C16"/>
    </sheetView>
  </sheetViews>
  <sheetFormatPr defaultColWidth="0" defaultRowHeight="11.25" customHeight="1" zeroHeight="1" x14ac:dyDescent="0.4"/>
  <cols>
    <col min="1" max="1" width="2.875" style="2" customWidth="1"/>
    <col min="2" max="2" width="43.375" style="2" customWidth="1"/>
    <col min="3" max="3" width="29.375" style="2" customWidth="1"/>
    <col min="4" max="4" width="10.125" style="5" customWidth="1"/>
    <col min="5" max="5" width="10.125" style="5" hidden="1"/>
    <col min="6" max="8" width="10.125" style="2" hidden="1"/>
    <col min="9" max="9" width="9.875" style="2" hidden="1"/>
    <col min="10" max="10" width="17.875" style="2" hidden="1"/>
    <col min="11" max="11" width="2.625" style="2" hidden="1"/>
    <col min="12" max="12" width="37.625" style="2" hidden="1"/>
    <col min="13" max="13" width="9.875" style="2" hidden="1"/>
    <col min="14" max="14" width="17.875" style="2" hidden="1"/>
    <col min="15" max="15" width="2.625" style="2" hidden="1"/>
    <col min="16" max="16" width="28.875" style="2" hidden="1"/>
    <col min="17" max="17" width="10.125" style="2" hidden="1"/>
    <col min="18" max="18" width="19.375" style="2" hidden="1"/>
    <col min="19" max="19" width="11.875" style="2" hidden="1"/>
    <col min="20" max="20" width="2.5" style="2" hidden="1"/>
    <col min="21" max="21" width="19.125" style="2" hidden="1"/>
    <col min="22" max="22" width="9.875" style="2" hidden="1"/>
    <col min="23" max="23" width="17.875" style="2" hidden="1"/>
    <col min="24" max="24" width="2.625" style="2" hidden="1"/>
    <col min="25" max="25" width="37.625" style="2" hidden="1"/>
    <col min="26" max="26" width="9.875" style="2" hidden="1"/>
    <col min="27" max="27" width="17.875" style="2" hidden="1"/>
    <col min="28" max="28" width="2.625" style="2" hidden="1"/>
    <col min="29" max="44" width="37.625" style="2" hidden="1"/>
    <col min="45" max="16381" width="10.125" style="2" hidden="1"/>
    <col min="16382" max="16382" width="8.5" style="2" hidden="1"/>
    <col min="16383" max="16383" width="10.125" style="2" hidden="1"/>
    <col min="16384" max="16384" width="8.5" style="2" hidden="1"/>
  </cols>
  <sheetData>
    <row r="1" spans="1:5" ht="13.9" customHeight="1" x14ac:dyDescent="0.4">
      <c r="A1" s="5"/>
      <c r="B1" s="5"/>
      <c r="C1" s="5"/>
      <c r="E1" s="2"/>
    </row>
    <row r="2" spans="1:5" ht="39" customHeight="1" x14ac:dyDescent="0.4">
      <c r="A2" s="5"/>
      <c r="B2" s="5"/>
      <c r="C2" s="5"/>
      <c r="E2" s="2"/>
    </row>
    <row r="3" spans="1:5" ht="17.25" customHeight="1" x14ac:dyDescent="0.4">
      <c r="A3" s="5"/>
      <c r="B3" s="5"/>
      <c r="C3" s="5"/>
      <c r="E3" s="2"/>
    </row>
    <row r="4" spans="1:5" ht="18.75" customHeight="1" x14ac:dyDescent="0.4">
      <c r="A4" s="5"/>
      <c r="B4" s="335" t="s">
        <v>18</v>
      </c>
      <c r="C4" s="335"/>
    </row>
    <row r="5" spans="1:5" ht="16.5" x14ac:dyDescent="0.4">
      <c r="A5" s="5"/>
      <c r="B5" s="284"/>
      <c r="C5" s="285" t="s">
        <v>19</v>
      </c>
    </row>
    <row r="6" spans="1:5" s="3" customFormat="1" ht="16.5" x14ac:dyDescent="0.2">
      <c r="A6" s="4"/>
      <c r="B6" s="43" t="s">
        <v>35</v>
      </c>
      <c r="C6" s="125"/>
      <c r="D6" s="4"/>
      <c r="E6" s="4"/>
    </row>
    <row r="7" spans="1:5" s="3" customFormat="1" ht="66" x14ac:dyDescent="0.2">
      <c r="A7" s="4"/>
      <c r="B7" s="42" t="s">
        <v>177</v>
      </c>
      <c r="C7" s="126"/>
      <c r="D7" s="4"/>
      <c r="E7" s="4"/>
    </row>
    <row r="8" spans="1:5" s="3" customFormat="1" ht="66" x14ac:dyDescent="0.2">
      <c r="A8" s="4"/>
      <c r="B8" s="43" t="s">
        <v>36</v>
      </c>
      <c r="C8" s="123"/>
      <c r="D8" s="4"/>
      <c r="E8" s="4"/>
    </row>
    <row r="9" spans="1:5" s="3" customFormat="1" ht="66" x14ac:dyDescent="0.2">
      <c r="A9" s="4"/>
      <c r="B9" s="42" t="s">
        <v>176</v>
      </c>
      <c r="C9" s="124"/>
      <c r="D9" s="4"/>
      <c r="E9" s="4"/>
    </row>
    <row r="10" spans="1:5" s="3" customFormat="1" ht="33" x14ac:dyDescent="0.2">
      <c r="A10" s="4"/>
      <c r="B10" s="43" t="s">
        <v>178</v>
      </c>
      <c r="C10" s="123"/>
      <c r="D10" s="4"/>
      <c r="E10" s="4"/>
    </row>
    <row r="11" spans="1:5" s="3" customFormat="1" ht="33" x14ac:dyDescent="0.2">
      <c r="A11" s="4"/>
      <c r="B11" s="42" t="s">
        <v>179</v>
      </c>
      <c r="C11" s="124"/>
      <c r="D11" s="4"/>
      <c r="E11" s="4"/>
    </row>
    <row r="12" spans="1:5" s="3" customFormat="1" ht="33" x14ac:dyDescent="0.2">
      <c r="A12" s="4"/>
      <c r="B12" s="43" t="s">
        <v>180</v>
      </c>
      <c r="C12" s="123"/>
      <c r="D12" s="4"/>
      <c r="E12" s="4"/>
    </row>
    <row r="13" spans="1:5" s="3" customFormat="1" ht="66" x14ac:dyDescent="0.2">
      <c r="A13" s="4"/>
      <c r="B13" s="42" t="s">
        <v>37</v>
      </c>
      <c r="C13" s="124"/>
      <c r="D13" s="4"/>
      <c r="E13" s="4"/>
    </row>
    <row r="14" spans="1:5" s="3" customFormat="1" ht="66" x14ac:dyDescent="0.2">
      <c r="A14" s="4"/>
      <c r="B14" s="43" t="s">
        <v>38</v>
      </c>
      <c r="C14" s="123"/>
      <c r="D14" s="4"/>
      <c r="E14" s="4"/>
    </row>
    <row r="15" spans="1:5" s="3" customFormat="1" ht="33" x14ac:dyDescent="0.2">
      <c r="A15" s="4"/>
      <c r="B15" s="42" t="s">
        <v>181</v>
      </c>
      <c r="C15" s="124"/>
      <c r="D15" s="4"/>
      <c r="E15" s="4"/>
    </row>
    <row r="16" spans="1:5" s="3" customFormat="1" ht="66" x14ac:dyDescent="0.2">
      <c r="A16" s="4"/>
      <c r="B16" s="191" t="s">
        <v>196</v>
      </c>
      <c r="C16" s="214"/>
      <c r="D16" s="4"/>
      <c r="E16" s="4"/>
    </row>
    <row r="17" s="5" customFormat="1" ht="11.25" customHeight="1" x14ac:dyDescent="0.4"/>
    <row r="18" ht="11.25" hidden="1" customHeight="1" x14ac:dyDescent="0.4"/>
    <row r="19" ht="11.25" hidden="1" customHeight="1" x14ac:dyDescent="0.4"/>
    <row r="20" ht="11.25" hidden="1" customHeight="1" x14ac:dyDescent="0.4"/>
    <row r="21" ht="11.25" hidden="1" customHeight="1" x14ac:dyDescent="0.4"/>
    <row r="22" ht="11.25" hidden="1" customHeight="1" x14ac:dyDescent="0.4"/>
    <row r="23" ht="11.25" hidden="1" customHeight="1" x14ac:dyDescent="0.4"/>
    <row r="24" ht="11.25" hidden="1" customHeight="1" x14ac:dyDescent="0.4"/>
    <row r="25" ht="11.25" hidden="1" customHeight="1" x14ac:dyDescent="0.4"/>
    <row r="26" ht="11.25" hidden="1" customHeight="1" x14ac:dyDescent="0.4"/>
    <row r="27" ht="11.25" hidden="1" customHeight="1" x14ac:dyDescent="0.4"/>
    <row r="28" ht="11.25" hidden="1" customHeight="1" x14ac:dyDescent="0.4"/>
    <row r="29" ht="11.25" hidden="1" customHeight="1" x14ac:dyDescent="0.4"/>
    <row r="30" ht="11.25" hidden="1" customHeight="1" x14ac:dyDescent="0.4"/>
    <row r="31" ht="11.25" hidden="1" customHeight="1" x14ac:dyDescent="0.4"/>
    <row r="32" ht="11.25" hidden="1" customHeight="1" x14ac:dyDescent="0.4"/>
    <row r="33" ht="11.25" hidden="1" customHeight="1" x14ac:dyDescent="0.4"/>
    <row r="34" ht="11.25" hidden="1" customHeight="1" x14ac:dyDescent="0.4"/>
    <row r="35" ht="11.25" hidden="1" customHeight="1" x14ac:dyDescent="0.4"/>
    <row r="36" ht="11.25" hidden="1" customHeight="1" x14ac:dyDescent="0.4"/>
    <row r="37" ht="11.25" hidden="1" customHeight="1" x14ac:dyDescent="0.4"/>
    <row r="38" ht="11.25" hidden="1" customHeight="1" x14ac:dyDescent="0.4"/>
    <row r="39" ht="11.25" hidden="1" customHeight="1" x14ac:dyDescent="0.4"/>
    <row r="40" ht="11.25" hidden="1" customHeight="1" x14ac:dyDescent="0.4"/>
    <row r="41" ht="11.25" hidden="1" customHeight="1" x14ac:dyDescent="0.4"/>
    <row r="42" ht="11.25" hidden="1" customHeight="1" x14ac:dyDescent="0.4"/>
    <row r="43" ht="11.25" hidden="1" customHeight="1" x14ac:dyDescent="0.4"/>
    <row r="44" ht="11.25" hidden="1" customHeight="1" x14ac:dyDescent="0.4"/>
    <row r="45" ht="11.25" hidden="1" customHeight="1" x14ac:dyDescent="0.4"/>
    <row r="46" ht="11.25" hidden="1" customHeight="1" x14ac:dyDescent="0.4"/>
    <row r="47" ht="11.25" hidden="1" customHeight="1" x14ac:dyDescent="0.4"/>
    <row r="48" ht="11.25" hidden="1" customHeight="1" x14ac:dyDescent="0.4"/>
    <row r="49" ht="11.25" hidden="1" customHeight="1" x14ac:dyDescent="0.4"/>
    <row r="50" ht="11.25" hidden="1" customHeight="1" x14ac:dyDescent="0.4"/>
  </sheetData>
  <sheetProtection algorithmName="SHA-512" hashValue="2RgqeHmEinH4kqJel9FahZgydxZOKsr9CiQ0B4a0gR3lLNcuEKqWIBz7rMWfnbMnStjH3Ok1sxE8KMpnAi69MA==" saltValue="fIkZdQiMYVoc1b/lj+l/qA==" spinCount="100000" sheet="1" objects="1" scenarios="1"/>
  <mergeCells count="1">
    <mergeCell ref="B4:C4"/>
  </mergeCells>
  <conditionalFormatting sqref="C12">
    <cfRule type="expression" dxfId="375" priority="28" stopIfTrue="1">
      <formula>C12=""</formula>
    </cfRule>
  </conditionalFormatting>
  <conditionalFormatting sqref="C6">
    <cfRule type="expression" dxfId="374" priority="12" stopIfTrue="1">
      <formula>C6=""</formula>
    </cfRule>
  </conditionalFormatting>
  <conditionalFormatting sqref="C7">
    <cfRule type="expression" dxfId="373" priority="11" stopIfTrue="1">
      <formula>C7=""</formula>
    </cfRule>
  </conditionalFormatting>
  <conditionalFormatting sqref="C8">
    <cfRule type="expression" dxfId="372" priority="10" stopIfTrue="1">
      <formula>C8=""</formula>
    </cfRule>
  </conditionalFormatting>
  <conditionalFormatting sqref="C9">
    <cfRule type="expression" dxfId="371" priority="9" stopIfTrue="1">
      <formula>C9=""</formula>
    </cfRule>
  </conditionalFormatting>
  <conditionalFormatting sqref="C10">
    <cfRule type="expression" dxfId="370" priority="8" stopIfTrue="1">
      <formula>C10=""</formula>
    </cfRule>
  </conditionalFormatting>
  <conditionalFormatting sqref="C11">
    <cfRule type="expression" dxfId="369" priority="7" stopIfTrue="1">
      <formula>C11=""</formula>
    </cfRule>
  </conditionalFormatting>
  <conditionalFormatting sqref="C14 C16">
    <cfRule type="expression" dxfId="368" priority="2" stopIfTrue="1">
      <formula>C14=""</formula>
    </cfRule>
  </conditionalFormatting>
  <conditionalFormatting sqref="C13 C15">
    <cfRule type="expression" dxfId="367" priority="1" stopIfTrue="1">
      <formula>C13=""</formula>
    </cfRule>
  </conditionalFormatting>
  <dataValidations count="1">
    <dataValidation allowBlank="1" showInputMessage="1" sqref="C6:C16" xr:uid="{62838E19-B1AD-40B5-A2C6-408F28513EE5}"/>
  </dataValidations>
  <pageMargins left="0.7" right="0.7" top="0.78740157499999996" bottom="0.78740157499999996" header="0.3" footer="0.3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3D27-5F55-40F6-9CF3-36C3B5C31D46}">
  <sheetPr>
    <pageSetUpPr fitToPage="1"/>
  </sheetPr>
  <dimension ref="A1:AB110"/>
  <sheetViews>
    <sheetView zoomScaleNormal="100" workbookViewId="0">
      <selection activeCell="B10" activeCellId="1" sqref="C6:D6 B10:D109"/>
    </sheetView>
  </sheetViews>
  <sheetFormatPr defaultColWidth="0" defaultRowHeight="17.850000000000001" customHeight="1" zeroHeight="1" x14ac:dyDescent="0.4"/>
  <cols>
    <col min="1" max="1" width="2.875" style="5" customWidth="1"/>
    <col min="2" max="2" width="20.875" style="206" customWidth="1"/>
    <col min="3" max="3" width="17.75" style="207" bestFit="1" customWidth="1"/>
    <col min="4" max="4" width="16.375" style="201" bestFit="1" customWidth="1"/>
    <col min="5" max="5" width="15" style="208" customWidth="1"/>
    <col min="6" max="8" width="10.125" style="5" hidden="1" customWidth="1"/>
    <col min="9" max="9" width="13.75" style="5" hidden="1" customWidth="1"/>
    <col min="10" max="14" width="10.125" style="5" hidden="1" customWidth="1"/>
    <col min="15" max="15" width="33.375" style="5" hidden="1" customWidth="1"/>
    <col min="16" max="28" width="6.5" style="5" hidden="1" customWidth="1"/>
    <col min="29" max="16384" width="10.125" style="5" hidden="1"/>
  </cols>
  <sheetData>
    <row r="1" spans="1:8" s="2" customFormat="1" ht="13.9" customHeight="1" x14ac:dyDescent="0.4">
      <c r="A1" s="5"/>
      <c r="B1" s="5"/>
      <c r="C1" s="5"/>
      <c r="D1" s="5"/>
      <c r="E1" s="5"/>
    </row>
    <row r="2" spans="1:8" s="2" customFormat="1" ht="39" customHeight="1" x14ac:dyDescent="0.4">
      <c r="A2" s="5"/>
      <c r="B2" s="5"/>
      <c r="C2" s="5"/>
      <c r="D2" s="5"/>
      <c r="E2" s="5"/>
    </row>
    <row r="3" spans="1:8" s="2" customFormat="1" ht="17.25" customHeight="1" x14ac:dyDescent="0.4">
      <c r="A3" s="5"/>
      <c r="B3" s="5"/>
      <c r="C3" s="5"/>
      <c r="D3" s="5"/>
      <c r="E3" s="5"/>
    </row>
    <row r="4" spans="1:8" s="2" customFormat="1" ht="18.75" customHeight="1" x14ac:dyDescent="0.4">
      <c r="A4" s="5"/>
      <c r="B4" s="335" t="s">
        <v>12</v>
      </c>
      <c r="C4" s="335"/>
      <c r="D4" s="5"/>
      <c r="E4" s="5"/>
    </row>
    <row r="5" spans="1:8" s="7" customFormat="1" ht="16.5" x14ac:dyDescent="0.4">
      <c r="A5" s="5"/>
      <c r="B5" s="188" t="s">
        <v>202</v>
      </c>
      <c r="C5" s="229"/>
      <c r="D5" s="230"/>
      <c r="E5" s="1"/>
    </row>
    <row r="6" spans="1:8" s="7" customFormat="1" ht="34.5" customHeight="1" x14ac:dyDescent="0.4">
      <c r="A6" s="5"/>
      <c r="B6" s="187" t="s">
        <v>39</v>
      </c>
      <c r="C6" s="336" t="s">
        <v>40</v>
      </c>
      <c r="D6" s="337"/>
      <c r="E6" s="1"/>
      <c r="F6" s="8"/>
      <c r="G6" s="8"/>
      <c r="H6" s="9"/>
    </row>
    <row r="7" spans="1:8" s="7" customFormat="1" ht="49.5" x14ac:dyDescent="0.4">
      <c r="A7" s="5"/>
      <c r="B7" s="186" t="s">
        <v>41</v>
      </c>
      <c r="C7" s="338">
        <f>IF(C6="Ja",5%,1%)</f>
        <v>0.01</v>
      </c>
      <c r="D7" s="339"/>
      <c r="E7" s="1"/>
      <c r="F7" s="340"/>
      <c r="G7" s="340"/>
      <c r="H7" s="341"/>
    </row>
    <row r="8" spans="1:8" s="7" customFormat="1" ht="20.25" customHeight="1" x14ac:dyDescent="0.4">
      <c r="A8" s="5"/>
      <c r="B8" s="12"/>
      <c r="C8" s="12"/>
      <c r="D8" s="12"/>
      <c r="E8" s="1"/>
    </row>
    <row r="9" spans="1:8" s="7" customFormat="1" ht="38.25" customHeight="1" x14ac:dyDescent="0.4">
      <c r="A9" s="5"/>
      <c r="B9" s="188" t="s">
        <v>42</v>
      </c>
      <c r="C9" s="189" t="s">
        <v>43</v>
      </c>
      <c r="D9" s="190" t="s">
        <v>44</v>
      </c>
      <c r="E9" s="1"/>
      <c r="F9" s="16" t="s">
        <v>45</v>
      </c>
      <c r="G9" s="16"/>
      <c r="H9" s="16" t="s">
        <v>46</v>
      </c>
    </row>
    <row r="10" spans="1:8" s="7" customFormat="1" ht="17.850000000000001" customHeight="1" x14ac:dyDescent="0.4">
      <c r="A10" s="5"/>
      <c r="B10" s="127"/>
      <c r="C10" s="131"/>
      <c r="D10" s="18"/>
      <c r="E10" s="1"/>
    </row>
    <row r="11" spans="1:8" s="7" customFormat="1" ht="17.850000000000001" customHeight="1" x14ac:dyDescent="0.4">
      <c r="A11" s="5"/>
      <c r="B11" s="128"/>
      <c r="C11" s="132"/>
      <c r="D11" s="21"/>
      <c r="E11" s="1"/>
    </row>
    <row r="12" spans="1:8" s="7" customFormat="1" ht="17.850000000000001" customHeight="1" x14ac:dyDescent="0.4">
      <c r="A12" s="5"/>
      <c r="B12" s="127"/>
      <c r="C12" s="131"/>
      <c r="D12" s="18"/>
      <c r="E12" s="1"/>
    </row>
    <row r="13" spans="1:8" s="7" customFormat="1" ht="17.850000000000001" customHeight="1" x14ac:dyDescent="0.4">
      <c r="A13" s="5"/>
      <c r="B13" s="128"/>
      <c r="C13" s="132"/>
      <c r="D13" s="21"/>
      <c r="E13" s="1"/>
    </row>
    <row r="14" spans="1:8" s="7" customFormat="1" ht="17.850000000000001" customHeight="1" x14ac:dyDescent="0.4">
      <c r="A14" s="5"/>
      <c r="B14" s="127"/>
      <c r="C14" s="131"/>
      <c r="D14" s="18"/>
      <c r="E14" s="1"/>
    </row>
    <row r="15" spans="1:8" s="7" customFormat="1" ht="17.850000000000001" customHeight="1" x14ac:dyDescent="0.4">
      <c r="A15" s="5"/>
      <c r="B15" s="128"/>
      <c r="C15" s="132"/>
      <c r="D15" s="21"/>
      <c r="E15" s="1"/>
    </row>
    <row r="16" spans="1:8" s="7" customFormat="1" ht="17.850000000000001" customHeight="1" x14ac:dyDescent="0.4">
      <c r="A16" s="5"/>
      <c r="B16" s="127"/>
      <c r="C16" s="131"/>
      <c r="D16" s="18"/>
      <c r="E16" s="1"/>
    </row>
    <row r="17" spans="1:5" s="7" customFormat="1" ht="17.850000000000001" customHeight="1" x14ac:dyDescent="0.4">
      <c r="A17" s="5"/>
      <c r="B17" s="128"/>
      <c r="C17" s="132"/>
      <c r="D17" s="21"/>
      <c r="E17" s="1"/>
    </row>
    <row r="18" spans="1:5" s="7" customFormat="1" ht="17.850000000000001" customHeight="1" x14ac:dyDescent="0.4">
      <c r="A18" s="5"/>
      <c r="B18" s="127"/>
      <c r="C18" s="131"/>
      <c r="D18" s="18"/>
      <c r="E18" s="1"/>
    </row>
    <row r="19" spans="1:5" s="7" customFormat="1" ht="17.850000000000001" customHeight="1" x14ac:dyDescent="0.4">
      <c r="A19" s="5"/>
      <c r="B19" s="128"/>
      <c r="C19" s="132"/>
      <c r="D19" s="21"/>
      <c r="E19" s="1"/>
    </row>
    <row r="20" spans="1:5" s="7" customFormat="1" ht="17.850000000000001" customHeight="1" x14ac:dyDescent="0.4">
      <c r="A20" s="5"/>
      <c r="B20" s="127"/>
      <c r="C20" s="131"/>
      <c r="D20" s="18"/>
      <c r="E20" s="1"/>
    </row>
    <row r="21" spans="1:5" s="7" customFormat="1" ht="17.850000000000001" customHeight="1" x14ac:dyDescent="0.4">
      <c r="A21" s="5"/>
      <c r="B21" s="128"/>
      <c r="C21" s="132"/>
      <c r="D21" s="21"/>
      <c r="E21" s="1"/>
    </row>
    <row r="22" spans="1:5" s="7" customFormat="1" ht="17.850000000000001" customHeight="1" x14ac:dyDescent="0.4">
      <c r="A22" s="5"/>
      <c r="B22" s="127"/>
      <c r="C22" s="131"/>
      <c r="D22" s="18"/>
      <c r="E22" s="1"/>
    </row>
    <row r="23" spans="1:5" s="7" customFormat="1" ht="17.850000000000001" customHeight="1" x14ac:dyDescent="0.4">
      <c r="A23" s="5"/>
      <c r="B23" s="128"/>
      <c r="C23" s="132"/>
      <c r="D23" s="21"/>
      <c r="E23" s="1"/>
    </row>
    <row r="24" spans="1:5" s="7" customFormat="1" ht="17.850000000000001" customHeight="1" x14ac:dyDescent="0.4">
      <c r="A24" s="5"/>
      <c r="B24" s="127"/>
      <c r="C24" s="131"/>
      <c r="D24" s="18"/>
      <c r="E24" s="1"/>
    </row>
    <row r="25" spans="1:5" s="7" customFormat="1" ht="17.850000000000001" customHeight="1" x14ac:dyDescent="0.4">
      <c r="A25" s="5"/>
      <c r="B25" s="128"/>
      <c r="C25" s="132"/>
      <c r="D25" s="21"/>
      <c r="E25" s="1"/>
    </row>
    <row r="26" spans="1:5" s="7" customFormat="1" ht="17.850000000000001" customHeight="1" x14ac:dyDescent="0.4">
      <c r="A26" s="5"/>
      <c r="B26" s="127"/>
      <c r="C26" s="131"/>
      <c r="D26" s="18"/>
      <c r="E26" s="1"/>
    </row>
    <row r="27" spans="1:5" s="7" customFormat="1" ht="17.850000000000001" customHeight="1" x14ac:dyDescent="0.4">
      <c r="A27" s="5"/>
      <c r="B27" s="128"/>
      <c r="C27" s="132"/>
      <c r="D27" s="21"/>
      <c r="E27" s="1"/>
    </row>
    <row r="28" spans="1:5" s="7" customFormat="1" ht="17.850000000000001" customHeight="1" x14ac:dyDescent="0.4">
      <c r="A28" s="5"/>
      <c r="B28" s="127"/>
      <c r="C28" s="131"/>
      <c r="D28" s="18"/>
      <c r="E28" s="1"/>
    </row>
    <row r="29" spans="1:5" s="7" customFormat="1" ht="17.850000000000001" customHeight="1" x14ac:dyDescent="0.4">
      <c r="A29" s="5"/>
      <c r="B29" s="128"/>
      <c r="C29" s="132"/>
      <c r="D29" s="21"/>
      <c r="E29" s="1"/>
    </row>
    <row r="30" spans="1:5" s="7" customFormat="1" ht="17.850000000000001" customHeight="1" x14ac:dyDescent="0.4">
      <c r="A30" s="5"/>
      <c r="B30" s="127"/>
      <c r="C30" s="131"/>
      <c r="D30" s="18"/>
      <c r="E30" s="1"/>
    </row>
    <row r="31" spans="1:5" s="7" customFormat="1" ht="17.850000000000001" customHeight="1" x14ac:dyDescent="0.4">
      <c r="A31" s="5"/>
      <c r="B31" s="128"/>
      <c r="C31" s="132"/>
      <c r="D31" s="21"/>
      <c r="E31" s="1"/>
    </row>
    <row r="32" spans="1:5" s="7" customFormat="1" ht="17.850000000000001" customHeight="1" x14ac:dyDescent="0.4">
      <c r="A32" s="5"/>
      <c r="B32" s="127"/>
      <c r="C32" s="131"/>
      <c r="D32" s="18"/>
      <c r="E32" s="1"/>
    </row>
    <row r="33" spans="1:5" s="7" customFormat="1" ht="17.850000000000001" customHeight="1" x14ac:dyDescent="0.4">
      <c r="A33" s="5"/>
      <c r="B33" s="128"/>
      <c r="C33" s="132"/>
      <c r="D33" s="21"/>
      <c r="E33" s="1"/>
    </row>
    <row r="34" spans="1:5" s="7" customFormat="1" ht="17.850000000000001" customHeight="1" x14ac:dyDescent="0.4">
      <c r="A34" s="5"/>
      <c r="B34" s="127"/>
      <c r="C34" s="131"/>
      <c r="D34" s="18"/>
      <c r="E34" s="1"/>
    </row>
    <row r="35" spans="1:5" s="7" customFormat="1" ht="17.850000000000001" customHeight="1" x14ac:dyDescent="0.4">
      <c r="A35" s="5"/>
      <c r="B35" s="128"/>
      <c r="C35" s="132"/>
      <c r="D35" s="21"/>
      <c r="E35" s="1"/>
    </row>
    <row r="36" spans="1:5" s="7" customFormat="1" ht="17.850000000000001" customHeight="1" x14ac:dyDescent="0.4">
      <c r="A36" s="5"/>
      <c r="B36" s="127"/>
      <c r="C36" s="131"/>
      <c r="D36" s="18"/>
      <c r="E36" s="1"/>
    </row>
    <row r="37" spans="1:5" s="7" customFormat="1" ht="17.850000000000001" customHeight="1" x14ac:dyDescent="0.4">
      <c r="A37" s="5"/>
      <c r="B37" s="128"/>
      <c r="C37" s="132"/>
      <c r="D37" s="21"/>
      <c r="E37" s="1"/>
    </row>
    <row r="38" spans="1:5" s="7" customFormat="1" ht="17.850000000000001" customHeight="1" x14ac:dyDescent="0.4">
      <c r="A38" s="5"/>
      <c r="B38" s="127"/>
      <c r="C38" s="131"/>
      <c r="D38" s="18"/>
      <c r="E38" s="1"/>
    </row>
    <row r="39" spans="1:5" s="7" customFormat="1" ht="17.850000000000001" customHeight="1" x14ac:dyDescent="0.4">
      <c r="A39" s="5"/>
      <c r="B39" s="128"/>
      <c r="C39" s="132"/>
      <c r="D39" s="21"/>
      <c r="E39" s="1"/>
    </row>
    <row r="40" spans="1:5" s="7" customFormat="1" ht="17.850000000000001" customHeight="1" x14ac:dyDescent="0.4">
      <c r="A40" s="5"/>
      <c r="B40" s="127"/>
      <c r="C40" s="131"/>
      <c r="D40" s="18"/>
      <c r="E40" s="1"/>
    </row>
    <row r="41" spans="1:5" s="7" customFormat="1" ht="17.850000000000001" customHeight="1" x14ac:dyDescent="0.4">
      <c r="A41" s="5"/>
      <c r="B41" s="128"/>
      <c r="C41" s="132"/>
      <c r="D41" s="21"/>
      <c r="E41" s="1"/>
    </row>
    <row r="42" spans="1:5" s="7" customFormat="1" ht="17.850000000000001" customHeight="1" x14ac:dyDescent="0.4">
      <c r="A42" s="5"/>
      <c r="B42" s="127"/>
      <c r="C42" s="131"/>
      <c r="D42" s="18"/>
      <c r="E42" s="1"/>
    </row>
    <row r="43" spans="1:5" s="7" customFormat="1" ht="17.850000000000001" customHeight="1" x14ac:dyDescent="0.4">
      <c r="A43" s="5"/>
      <c r="B43" s="128"/>
      <c r="C43" s="132"/>
      <c r="D43" s="21"/>
      <c r="E43" s="1"/>
    </row>
    <row r="44" spans="1:5" s="7" customFormat="1" ht="17.850000000000001" customHeight="1" x14ac:dyDescent="0.4">
      <c r="A44" s="5"/>
      <c r="B44" s="127"/>
      <c r="C44" s="131"/>
      <c r="D44" s="18"/>
      <c r="E44" s="1"/>
    </row>
    <row r="45" spans="1:5" s="7" customFormat="1" ht="17.850000000000001" customHeight="1" x14ac:dyDescent="0.4">
      <c r="A45" s="5"/>
      <c r="B45" s="128"/>
      <c r="C45" s="132"/>
      <c r="D45" s="21"/>
      <c r="E45" s="1"/>
    </row>
    <row r="46" spans="1:5" s="7" customFormat="1" ht="17.850000000000001" customHeight="1" x14ac:dyDescent="0.4">
      <c r="A46" s="5"/>
      <c r="B46" s="127"/>
      <c r="C46" s="131"/>
      <c r="D46" s="18"/>
      <c r="E46" s="1"/>
    </row>
    <row r="47" spans="1:5" s="7" customFormat="1" ht="17.850000000000001" customHeight="1" x14ac:dyDescent="0.4">
      <c r="A47" s="5"/>
      <c r="B47" s="128"/>
      <c r="C47" s="132"/>
      <c r="D47" s="21"/>
      <c r="E47" s="1"/>
    </row>
    <row r="48" spans="1:5" s="7" customFormat="1" ht="17.850000000000001" customHeight="1" x14ac:dyDescent="0.4">
      <c r="A48" s="5"/>
      <c r="B48" s="127"/>
      <c r="C48" s="131"/>
      <c r="D48" s="18"/>
      <c r="E48" s="1"/>
    </row>
    <row r="49" spans="1:5" s="7" customFormat="1" ht="17.850000000000001" customHeight="1" x14ac:dyDescent="0.4">
      <c r="A49" s="5"/>
      <c r="B49" s="128"/>
      <c r="C49" s="132"/>
      <c r="D49" s="21"/>
      <c r="E49" s="1"/>
    </row>
    <row r="50" spans="1:5" s="7" customFormat="1" ht="17.850000000000001" customHeight="1" x14ac:dyDescent="0.4">
      <c r="A50" s="5"/>
      <c r="B50" s="127"/>
      <c r="C50" s="131"/>
      <c r="D50" s="18"/>
      <c r="E50" s="1"/>
    </row>
    <row r="51" spans="1:5" s="7" customFormat="1" ht="17.850000000000001" customHeight="1" x14ac:dyDescent="0.4">
      <c r="A51" s="5"/>
      <c r="B51" s="128"/>
      <c r="C51" s="132"/>
      <c r="D51" s="21"/>
      <c r="E51" s="1"/>
    </row>
    <row r="52" spans="1:5" s="7" customFormat="1" ht="17.850000000000001" customHeight="1" x14ac:dyDescent="0.4">
      <c r="A52" s="5"/>
      <c r="B52" s="127"/>
      <c r="C52" s="131"/>
      <c r="D52" s="18"/>
      <c r="E52" s="1"/>
    </row>
    <row r="53" spans="1:5" s="7" customFormat="1" ht="17.850000000000001" customHeight="1" x14ac:dyDescent="0.4">
      <c r="A53" s="5"/>
      <c r="B53" s="128"/>
      <c r="C53" s="132"/>
      <c r="D53" s="21"/>
      <c r="E53" s="1"/>
    </row>
    <row r="54" spans="1:5" s="7" customFormat="1" ht="17.850000000000001" customHeight="1" x14ac:dyDescent="0.4">
      <c r="A54" s="5"/>
      <c r="B54" s="127"/>
      <c r="C54" s="131"/>
      <c r="D54" s="18"/>
      <c r="E54" s="1"/>
    </row>
    <row r="55" spans="1:5" s="7" customFormat="1" ht="17.850000000000001" customHeight="1" x14ac:dyDescent="0.4">
      <c r="A55" s="5"/>
      <c r="B55" s="128"/>
      <c r="C55" s="132"/>
      <c r="D55" s="21"/>
      <c r="E55" s="1"/>
    </row>
    <row r="56" spans="1:5" s="7" customFormat="1" ht="17.850000000000001" customHeight="1" x14ac:dyDescent="0.4">
      <c r="A56" s="5"/>
      <c r="B56" s="127"/>
      <c r="C56" s="131"/>
      <c r="D56" s="18"/>
      <c r="E56" s="1"/>
    </row>
    <row r="57" spans="1:5" s="7" customFormat="1" ht="17.850000000000001" customHeight="1" x14ac:dyDescent="0.4">
      <c r="A57" s="5"/>
      <c r="B57" s="128"/>
      <c r="C57" s="132"/>
      <c r="D57" s="21"/>
      <c r="E57" s="1"/>
    </row>
    <row r="58" spans="1:5" s="7" customFormat="1" ht="17.850000000000001" customHeight="1" x14ac:dyDescent="0.4">
      <c r="A58" s="5"/>
      <c r="B58" s="127"/>
      <c r="C58" s="131"/>
      <c r="D58" s="18"/>
      <c r="E58" s="1"/>
    </row>
    <row r="59" spans="1:5" s="7" customFormat="1" ht="17.850000000000001" customHeight="1" x14ac:dyDescent="0.4">
      <c r="A59" s="5"/>
      <c r="B59" s="128"/>
      <c r="C59" s="132"/>
      <c r="D59" s="21"/>
      <c r="E59" s="1"/>
    </row>
    <row r="60" spans="1:5" s="7" customFormat="1" ht="17.850000000000001" customHeight="1" x14ac:dyDescent="0.4">
      <c r="A60" s="5"/>
      <c r="B60" s="127"/>
      <c r="C60" s="131"/>
      <c r="D60" s="18"/>
      <c r="E60" s="1"/>
    </row>
    <row r="61" spans="1:5" s="7" customFormat="1" ht="17.850000000000001" customHeight="1" x14ac:dyDescent="0.4">
      <c r="A61" s="5"/>
      <c r="B61" s="128"/>
      <c r="C61" s="132"/>
      <c r="D61" s="21"/>
      <c r="E61" s="1"/>
    </row>
    <row r="62" spans="1:5" s="7" customFormat="1" ht="17.850000000000001" customHeight="1" x14ac:dyDescent="0.4">
      <c r="A62" s="5"/>
      <c r="B62" s="127"/>
      <c r="C62" s="131"/>
      <c r="D62" s="18"/>
      <c r="E62" s="1"/>
    </row>
    <row r="63" spans="1:5" s="7" customFormat="1" ht="17.850000000000001" customHeight="1" x14ac:dyDescent="0.4">
      <c r="A63" s="5"/>
      <c r="B63" s="128"/>
      <c r="C63" s="132"/>
      <c r="D63" s="21"/>
      <c r="E63" s="1"/>
    </row>
    <row r="64" spans="1:5" s="7" customFormat="1" ht="17.850000000000001" customHeight="1" x14ac:dyDescent="0.4">
      <c r="A64" s="5"/>
      <c r="B64" s="127"/>
      <c r="C64" s="131"/>
      <c r="D64" s="18"/>
      <c r="E64" s="1"/>
    </row>
    <row r="65" spans="1:5" s="7" customFormat="1" ht="17.850000000000001" customHeight="1" x14ac:dyDescent="0.4">
      <c r="A65" s="5"/>
      <c r="B65" s="128"/>
      <c r="C65" s="132"/>
      <c r="D65" s="21"/>
      <c r="E65" s="1"/>
    </row>
    <row r="66" spans="1:5" s="7" customFormat="1" ht="17.850000000000001" customHeight="1" x14ac:dyDescent="0.4">
      <c r="A66" s="5"/>
      <c r="B66" s="127"/>
      <c r="C66" s="131"/>
      <c r="D66" s="18"/>
      <c r="E66" s="1"/>
    </row>
    <row r="67" spans="1:5" s="7" customFormat="1" ht="17.850000000000001" customHeight="1" x14ac:dyDescent="0.4">
      <c r="A67" s="5"/>
      <c r="B67" s="128"/>
      <c r="C67" s="132"/>
      <c r="D67" s="21"/>
      <c r="E67" s="1"/>
    </row>
    <row r="68" spans="1:5" s="7" customFormat="1" ht="17.850000000000001" customHeight="1" x14ac:dyDescent="0.4">
      <c r="A68" s="5"/>
      <c r="B68" s="127"/>
      <c r="C68" s="131"/>
      <c r="D68" s="18"/>
      <c r="E68" s="1"/>
    </row>
    <row r="69" spans="1:5" s="7" customFormat="1" ht="17.850000000000001" customHeight="1" x14ac:dyDescent="0.4">
      <c r="A69" s="5"/>
      <c r="B69" s="128"/>
      <c r="C69" s="132"/>
      <c r="D69" s="21"/>
      <c r="E69" s="1"/>
    </row>
    <row r="70" spans="1:5" s="7" customFormat="1" ht="17.850000000000001" customHeight="1" x14ac:dyDescent="0.4">
      <c r="A70" s="5"/>
      <c r="B70" s="127"/>
      <c r="C70" s="131"/>
      <c r="D70" s="18"/>
      <c r="E70" s="1"/>
    </row>
    <row r="71" spans="1:5" s="7" customFormat="1" ht="17.850000000000001" customHeight="1" x14ac:dyDescent="0.4">
      <c r="A71" s="5"/>
      <c r="B71" s="128"/>
      <c r="C71" s="132"/>
      <c r="D71" s="21"/>
      <c r="E71" s="1"/>
    </row>
    <row r="72" spans="1:5" s="7" customFormat="1" ht="17.850000000000001" customHeight="1" x14ac:dyDescent="0.4">
      <c r="A72" s="5"/>
      <c r="B72" s="127"/>
      <c r="C72" s="131"/>
      <c r="D72" s="18"/>
      <c r="E72" s="1"/>
    </row>
    <row r="73" spans="1:5" s="7" customFormat="1" ht="17.850000000000001" customHeight="1" x14ac:dyDescent="0.4">
      <c r="A73" s="5"/>
      <c r="B73" s="128"/>
      <c r="C73" s="132"/>
      <c r="D73" s="21"/>
      <c r="E73" s="1"/>
    </row>
    <row r="74" spans="1:5" s="7" customFormat="1" ht="17.850000000000001" customHeight="1" x14ac:dyDescent="0.4">
      <c r="A74" s="5"/>
      <c r="B74" s="127"/>
      <c r="C74" s="131"/>
      <c r="D74" s="18"/>
      <c r="E74" s="1"/>
    </row>
    <row r="75" spans="1:5" s="7" customFormat="1" ht="17.850000000000001" customHeight="1" x14ac:dyDescent="0.4">
      <c r="A75" s="5"/>
      <c r="B75" s="128"/>
      <c r="C75" s="132"/>
      <c r="D75" s="21"/>
      <c r="E75" s="1"/>
    </row>
    <row r="76" spans="1:5" s="7" customFormat="1" ht="17.850000000000001" customHeight="1" x14ac:dyDescent="0.4">
      <c r="A76" s="5"/>
      <c r="B76" s="127"/>
      <c r="C76" s="131"/>
      <c r="D76" s="18"/>
      <c r="E76" s="1"/>
    </row>
    <row r="77" spans="1:5" s="7" customFormat="1" ht="17.850000000000001" customHeight="1" x14ac:dyDescent="0.4">
      <c r="A77" s="5"/>
      <c r="B77" s="128"/>
      <c r="C77" s="132"/>
      <c r="D77" s="21"/>
      <c r="E77" s="1"/>
    </row>
    <row r="78" spans="1:5" s="7" customFormat="1" ht="17.850000000000001" customHeight="1" x14ac:dyDescent="0.4">
      <c r="A78" s="5"/>
      <c r="B78" s="127"/>
      <c r="C78" s="131"/>
      <c r="D78" s="18"/>
      <c r="E78" s="1"/>
    </row>
    <row r="79" spans="1:5" s="7" customFormat="1" ht="17.850000000000001" customHeight="1" x14ac:dyDescent="0.4">
      <c r="A79" s="5"/>
      <c r="B79" s="128"/>
      <c r="C79" s="132"/>
      <c r="D79" s="21"/>
      <c r="E79" s="1"/>
    </row>
    <row r="80" spans="1:5" s="7" customFormat="1" ht="17.850000000000001" customHeight="1" x14ac:dyDescent="0.4">
      <c r="A80" s="5"/>
      <c r="B80" s="127"/>
      <c r="C80" s="131"/>
      <c r="D80" s="18"/>
      <c r="E80" s="1"/>
    </row>
    <row r="81" spans="1:5" s="7" customFormat="1" ht="17.850000000000001" customHeight="1" x14ac:dyDescent="0.4">
      <c r="A81" s="5"/>
      <c r="B81" s="128"/>
      <c r="C81" s="132"/>
      <c r="D81" s="21"/>
      <c r="E81" s="1"/>
    </row>
    <row r="82" spans="1:5" s="7" customFormat="1" ht="17.850000000000001" customHeight="1" x14ac:dyDescent="0.4">
      <c r="A82" s="5"/>
      <c r="B82" s="127"/>
      <c r="C82" s="131"/>
      <c r="D82" s="18"/>
      <c r="E82" s="1"/>
    </row>
    <row r="83" spans="1:5" s="7" customFormat="1" ht="17.850000000000001" customHeight="1" x14ac:dyDescent="0.4">
      <c r="A83" s="5"/>
      <c r="B83" s="128"/>
      <c r="C83" s="132"/>
      <c r="D83" s="21"/>
      <c r="E83" s="1"/>
    </row>
    <row r="84" spans="1:5" s="7" customFormat="1" ht="17.850000000000001" customHeight="1" x14ac:dyDescent="0.4">
      <c r="A84" s="5"/>
      <c r="B84" s="127"/>
      <c r="C84" s="131"/>
      <c r="D84" s="18"/>
      <c r="E84" s="1"/>
    </row>
    <row r="85" spans="1:5" s="7" customFormat="1" ht="17.850000000000001" customHeight="1" x14ac:dyDescent="0.4">
      <c r="A85" s="5"/>
      <c r="B85" s="128"/>
      <c r="C85" s="132"/>
      <c r="D85" s="21"/>
      <c r="E85" s="1"/>
    </row>
    <row r="86" spans="1:5" s="7" customFormat="1" ht="17.850000000000001" customHeight="1" x14ac:dyDescent="0.4">
      <c r="A86" s="5"/>
      <c r="B86" s="127"/>
      <c r="C86" s="131"/>
      <c r="D86" s="18"/>
      <c r="E86" s="1"/>
    </row>
    <row r="87" spans="1:5" s="7" customFormat="1" ht="17.850000000000001" customHeight="1" x14ac:dyDescent="0.4">
      <c r="A87" s="5"/>
      <c r="B87" s="128"/>
      <c r="C87" s="132"/>
      <c r="D87" s="21"/>
      <c r="E87" s="1"/>
    </row>
    <row r="88" spans="1:5" s="7" customFormat="1" ht="17.850000000000001" customHeight="1" x14ac:dyDescent="0.4">
      <c r="A88" s="5"/>
      <c r="B88" s="127"/>
      <c r="C88" s="131"/>
      <c r="D88" s="18"/>
      <c r="E88" s="1"/>
    </row>
    <row r="89" spans="1:5" s="7" customFormat="1" ht="17.850000000000001" customHeight="1" x14ac:dyDescent="0.4">
      <c r="A89" s="5"/>
      <c r="B89" s="128"/>
      <c r="C89" s="132"/>
      <c r="D89" s="21"/>
      <c r="E89" s="1"/>
    </row>
    <row r="90" spans="1:5" s="7" customFormat="1" ht="17.850000000000001" customHeight="1" x14ac:dyDescent="0.4">
      <c r="A90" s="5"/>
      <c r="B90" s="127"/>
      <c r="C90" s="131"/>
      <c r="D90" s="18"/>
      <c r="E90" s="1"/>
    </row>
    <row r="91" spans="1:5" s="7" customFormat="1" ht="17.850000000000001" customHeight="1" x14ac:dyDescent="0.4">
      <c r="A91" s="5"/>
      <c r="B91" s="128"/>
      <c r="C91" s="132"/>
      <c r="D91" s="21"/>
      <c r="E91" s="1"/>
    </row>
    <row r="92" spans="1:5" s="7" customFormat="1" ht="17.850000000000001" customHeight="1" x14ac:dyDescent="0.4">
      <c r="A92" s="5"/>
      <c r="B92" s="127"/>
      <c r="C92" s="131"/>
      <c r="D92" s="18"/>
      <c r="E92" s="1"/>
    </row>
    <row r="93" spans="1:5" s="7" customFormat="1" ht="17.850000000000001" customHeight="1" x14ac:dyDescent="0.4">
      <c r="A93" s="5"/>
      <c r="B93" s="128"/>
      <c r="C93" s="132"/>
      <c r="D93" s="21"/>
      <c r="E93" s="1"/>
    </row>
    <row r="94" spans="1:5" s="7" customFormat="1" ht="17.850000000000001" customHeight="1" x14ac:dyDescent="0.4">
      <c r="A94" s="5"/>
      <c r="B94" s="127"/>
      <c r="C94" s="131"/>
      <c r="D94" s="18"/>
      <c r="E94" s="1"/>
    </row>
    <row r="95" spans="1:5" s="7" customFormat="1" ht="17.850000000000001" customHeight="1" x14ac:dyDescent="0.4">
      <c r="A95" s="5"/>
      <c r="B95" s="128"/>
      <c r="C95" s="132"/>
      <c r="D95" s="21"/>
      <c r="E95" s="1"/>
    </row>
    <row r="96" spans="1:5" s="7" customFormat="1" ht="17.850000000000001" customHeight="1" x14ac:dyDescent="0.4">
      <c r="A96" s="5"/>
      <c r="B96" s="127"/>
      <c r="C96" s="131"/>
      <c r="D96" s="18"/>
      <c r="E96" s="1"/>
    </row>
    <row r="97" spans="1:5" s="7" customFormat="1" ht="17.850000000000001" customHeight="1" x14ac:dyDescent="0.4">
      <c r="A97" s="5"/>
      <c r="B97" s="128"/>
      <c r="C97" s="132"/>
      <c r="D97" s="21"/>
      <c r="E97" s="1"/>
    </row>
    <row r="98" spans="1:5" s="7" customFormat="1" ht="17.850000000000001" customHeight="1" x14ac:dyDescent="0.4">
      <c r="A98" s="5"/>
      <c r="B98" s="127"/>
      <c r="C98" s="131"/>
      <c r="D98" s="18"/>
      <c r="E98" s="1"/>
    </row>
    <row r="99" spans="1:5" s="7" customFormat="1" ht="17.850000000000001" customHeight="1" x14ac:dyDescent="0.4">
      <c r="A99" s="5"/>
      <c r="B99" s="128"/>
      <c r="C99" s="132"/>
      <c r="D99" s="21"/>
      <c r="E99" s="1"/>
    </row>
    <row r="100" spans="1:5" s="7" customFormat="1" ht="17.850000000000001" customHeight="1" x14ac:dyDescent="0.4">
      <c r="A100" s="5"/>
      <c r="B100" s="127"/>
      <c r="C100" s="131"/>
      <c r="D100" s="18"/>
      <c r="E100" s="1"/>
    </row>
    <row r="101" spans="1:5" s="7" customFormat="1" ht="17.850000000000001" customHeight="1" x14ac:dyDescent="0.4">
      <c r="A101" s="5"/>
      <c r="B101" s="128"/>
      <c r="C101" s="132"/>
      <c r="D101" s="21"/>
      <c r="E101" s="1"/>
    </row>
    <row r="102" spans="1:5" s="7" customFormat="1" ht="17.850000000000001" customHeight="1" x14ac:dyDescent="0.4">
      <c r="A102" s="5"/>
      <c r="B102" s="127"/>
      <c r="C102" s="131"/>
      <c r="D102" s="18"/>
      <c r="E102" s="1"/>
    </row>
    <row r="103" spans="1:5" s="7" customFormat="1" ht="17.850000000000001" customHeight="1" x14ac:dyDescent="0.4">
      <c r="A103" s="5"/>
      <c r="B103" s="128"/>
      <c r="C103" s="132"/>
      <c r="D103" s="21"/>
      <c r="E103" s="1"/>
    </row>
    <row r="104" spans="1:5" s="7" customFormat="1" ht="17.850000000000001" customHeight="1" x14ac:dyDescent="0.4">
      <c r="A104" s="5"/>
      <c r="B104" s="127"/>
      <c r="C104" s="131"/>
      <c r="D104" s="18"/>
      <c r="E104" s="1"/>
    </row>
    <row r="105" spans="1:5" s="7" customFormat="1" ht="17.850000000000001" customHeight="1" x14ac:dyDescent="0.4">
      <c r="A105" s="5"/>
      <c r="B105" s="128"/>
      <c r="C105" s="132"/>
      <c r="D105" s="21"/>
      <c r="E105" s="1"/>
    </row>
    <row r="106" spans="1:5" s="7" customFormat="1" ht="17.850000000000001" customHeight="1" x14ac:dyDescent="0.4">
      <c r="A106" s="5"/>
      <c r="B106" s="127"/>
      <c r="C106" s="131"/>
      <c r="D106" s="18"/>
      <c r="E106" s="1"/>
    </row>
    <row r="107" spans="1:5" s="7" customFormat="1" ht="17.850000000000001" customHeight="1" x14ac:dyDescent="0.4">
      <c r="A107" s="5"/>
      <c r="B107" s="128"/>
      <c r="C107" s="132"/>
      <c r="D107" s="21"/>
      <c r="E107" s="1"/>
    </row>
    <row r="108" spans="1:5" s="7" customFormat="1" ht="17.850000000000001" customHeight="1" x14ac:dyDescent="0.4">
      <c r="A108" s="5"/>
      <c r="B108" s="127"/>
      <c r="C108" s="131"/>
      <c r="D108" s="18"/>
      <c r="E108" s="1"/>
    </row>
    <row r="109" spans="1:5" s="7" customFormat="1" ht="17.850000000000001" customHeight="1" x14ac:dyDescent="0.4">
      <c r="A109" s="5"/>
      <c r="B109" s="209"/>
      <c r="C109" s="210"/>
      <c r="D109" s="211"/>
      <c r="E109" s="1"/>
    </row>
    <row r="110" spans="1:5" ht="17.850000000000001" customHeight="1" x14ac:dyDescent="0.4"/>
  </sheetData>
  <sheetProtection algorithmName="SHA-512" hashValue="Dxb4+QQSMpf3Hxv8u3ks/Aw01OaK56YxG8NCzO2a1M4+i6fBzYsi+P1zMFD+T+hpkF1JkdWTDsuLDqHRIm6b6g==" saltValue="X2yxAEnUJzr6v5BrOrYL7Q==" spinCount="100000" sheet="1" objects="1" scenarios="1"/>
  <mergeCells count="4">
    <mergeCell ref="C6:D6"/>
    <mergeCell ref="C7:D7"/>
    <mergeCell ref="F7:H7"/>
    <mergeCell ref="B4:C4"/>
  </mergeCells>
  <conditionalFormatting sqref="B11:D11 B13:D13 B15:D15 B17:D17 B19:D19 B21:D21 B23:D23 B25:D25 B27:D27 B29:D29 B31:D31 B33:D33 B35:D35 B37:D37 B39:D39 B41:D41 B43:D43 B45:D45 B47:D47 B49:D49 B51:D51 B53:D53 B55:D55 B57:D57 B59:D59 B61:D61 B63:D63 B65:D65 B67:D67 B69:D69 B71:D71 B73:D73 B75:D75 B77:D77 B79:D79 B81:D81 B83:D83 B85:D85 B87:D87 B89:D89 B91:D91 B93:D93 B95:D95 B97:D97 B99:D99 B101:D101 B103:D103 B105:D105 B107:D107 B109:D109">
    <cfRule type="expression" dxfId="366" priority="3" stopIfTrue="1">
      <formula>B11=""</formula>
    </cfRule>
  </conditionalFormatting>
  <conditionalFormatting sqref="C7 B10:D10 B12:D12 B14:D14 B16:D16 B18:D18 B20:D20 B22:D22 B24:D24 B26:D26 B28:D28 B30:D30 B32:D32 B34:D34 B36:D36 B38:D38 B40:D40 B42:D42 B44:D44 B46:D46 B48:D48 B50:D50 B52:D52 B54:D54 B56:D56 B58:D58 B60:D60 B62:D62 B64:D64 B66:D66 B68:D68 B70:D70 B72:D72 B74:D74 B76:D76 B78:D78 B80:D80 B82:D82 B84:D84 B86:D86 B88:D88 B90:D90 B92:D92 B94:D94 B96:D96 B98:D98 B100:D100 B102:D102 B104:D104 B106:D106 B108:D108">
    <cfRule type="expression" dxfId="365" priority="2" stopIfTrue="1">
      <formula>B7=""</formula>
    </cfRule>
  </conditionalFormatting>
  <conditionalFormatting sqref="C6">
    <cfRule type="expression" dxfId="364" priority="1" stopIfTrue="1">
      <formula>C6=""</formula>
    </cfRule>
  </conditionalFormatting>
  <dataValidations count="3">
    <dataValidation type="decimal" operator="greaterThanOrEqual" allowBlank="1" showInputMessage="1" showErrorMessage="1" sqref="D10:D1048576" xr:uid="{5AA64DAD-FA7F-48ED-BC15-2C24E4841FB5}">
      <formula1>0</formula1>
    </dataValidation>
    <dataValidation type="textLength" allowBlank="1" showInputMessage="1" showErrorMessage="1" error="Bitte Anzahl eingeben!" sqref="C7" xr:uid="{110CC460-0518-417E-AA2C-2A432A2DFD67}">
      <formula1>0</formula1>
      <formula2>100</formula2>
    </dataValidation>
    <dataValidation type="list" allowBlank="1" showInputMessage="1" showErrorMessage="1" sqref="C6:D6" xr:uid="{5A78E750-E63C-4A09-BFFE-F7F7A0CB4B62}">
      <formula1>"Ja,Nej"</formula1>
    </dataValidation>
  </dataValidations>
  <pageMargins left="0.7" right="0.7" top="0.78740157499999996" bottom="0.78740157499999996" header="0.3" footer="0.3"/>
  <pageSetup paperSize="9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49ADF-49F2-4504-9352-5FB6F2146E78}">
  <sheetPr>
    <pageSetUpPr fitToPage="1"/>
  </sheetPr>
  <dimension ref="A1:AB110"/>
  <sheetViews>
    <sheetView zoomScaleNormal="100" workbookViewId="0">
      <selection activeCell="C6" activeCellId="1" sqref="B10:D109 C6:D6"/>
    </sheetView>
  </sheetViews>
  <sheetFormatPr defaultColWidth="0" defaultRowHeight="17.850000000000001" customHeight="1" zeroHeight="1" x14ac:dyDescent="0.4"/>
  <cols>
    <col min="1" max="1" width="2.875" style="5" customWidth="1"/>
    <col min="2" max="2" width="20.875" style="206" customWidth="1"/>
    <col min="3" max="3" width="17.75" style="207" bestFit="1" customWidth="1"/>
    <col min="4" max="4" width="16.375" style="201" bestFit="1" customWidth="1"/>
    <col min="5" max="5" width="15" style="208" customWidth="1"/>
    <col min="6" max="8" width="10.125" style="5" hidden="1" customWidth="1"/>
    <col min="9" max="9" width="13.75" style="5" hidden="1" customWidth="1"/>
    <col min="10" max="14" width="10.125" style="5" hidden="1" customWidth="1"/>
    <col min="15" max="15" width="33.375" style="5" hidden="1" customWidth="1"/>
    <col min="16" max="28" width="6.5" style="5" hidden="1" customWidth="1"/>
    <col min="29" max="16384" width="10.125" style="5" hidden="1"/>
  </cols>
  <sheetData>
    <row r="1" spans="1:8" s="2" customFormat="1" ht="13.9" customHeight="1" x14ac:dyDescent="0.4">
      <c r="A1" s="5"/>
      <c r="B1" s="5"/>
      <c r="C1" s="5"/>
      <c r="D1" s="5"/>
      <c r="E1" s="5"/>
    </row>
    <row r="2" spans="1:8" s="2" customFormat="1" ht="39" customHeight="1" x14ac:dyDescent="0.4">
      <c r="A2" s="5"/>
      <c r="B2" s="5"/>
      <c r="C2" s="5"/>
      <c r="D2" s="5"/>
      <c r="E2" s="5"/>
    </row>
    <row r="3" spans="1:8" s="2" customFormat="1" ht="17.25" customHeight="1" x14ac:dyDescent="0.4">
      <c r="A3" s="5"/>
      <c r="B3" s="5"/>
      <c r="C3" s="5"/>
      <c r="D3" s="5"/>
      <c r="E3" s="5"/>
    </row>
    <row r="4" spans="1:8" s="2" customFormat="1" ht="18.75" customHeight="1" x14ac:dyDescent="0.4">
      <c r="A4" s="5"/>
      <c r="B4" s="342" t="s">
        <v>12</v>
      </c>
      <c r="C4" s="342"/>
      <c r="D4" s="342"/>
      <c r="E4" s="5"/>
    </row>
    <row r="5" spans="1:8" s="7" customFormat="1" ht="16.5" x14ac:dyDescent="0.4">
      <c r="A5" s="5"/>
      <c r="B5" s="188" t="s">
        <v>202</v>
      </c>
      <c r="C5" s="229"/>
      <c r="D5" s="230"/>
      <c r="E5" s="1"/>
    </row>
    <row r="6" spans="1:8" s="7" customFormat="1" ht="33" x14ac:dyDescent="0.4">
      <c r="A6" s="5"/>
      <c r="B6" s="103" t="s">
        <v>47</v>
      </c>
      <c r="C6" s="343" t="s">
        <v>40</v>
      </c>
      <c r="D6" s="344"/>
      <c r="E6" s="1"/>
      <c r="F6" s="8"/>
      <c r="G6" s="8"/>
      <c r="H6" s="9"/>
    </row>
    <row r="7" spans="1:8" s="7" customFormat="1" ht="49.5" x14ac:dyDescent="0.4">
      <c r="A7" s="5"/>
      <c r="B7" s="186" t="s">
        <v>41</v>
      </c>
      <c r="C7" s="338">
        <f>IF(C6="Ja",5%,1%)</f>
        <v>0.01</v>
      </c>
      <c r="D7" s="339"/>
      <c r="E7" s="1"/>
      <c r="F7" s="340"/>
      <c r="G7" s="340"/>
      <c r="H7" s="341"/>
    </row>
    <row r="8" spans="1:8" s="7" customFormat="1" ht="20.25" customHeight="1" x14ac:dyDescent="0.4">
      <c r="A8" s="5"/>
      <c r="B8" s="12"/>
      <c r="C8" s="12"/>
      <c r="D8" s="12"/>
      <c r="E8" s="1"/>
    </row>
    <row r="9" spans="1:8" s="7" customFormat="1" ht="38.25" customHeight="1" x14ac:dyDescent="0.4">
      <c r="A9" s="5"/>
      <c r="B9" s="188" t="s">
        <v>42</v>
      </c>
      <c r="C9" s="189" t="s">
        <v>43</v>
      </c>
      <c r="D9" s="190" t="s">
        <v>44</v>
      </c>
      <c r="E9" s="1"/>
      <c r="F9" s="16" t="s">
        <v>45</v>
      </c>
      <c r="G9" s="16"/>
      <c r="H9" s="16" t="s">
        <v>46</v>
      </c>
    </row>
    <row r="10" spans="1:8" s="7" customFormat="1" ht="17.850000000000001" customHeight="1" x14ac:dyDescent="0.4">
      <c r="A10" s="5"/>
      <c r="B10" s="127"/>
      <c r="C10" s="131"/>
      <c r="D10" s="18"/>
      <c r="E10" s="1"/>
    </row>
    <row r="11" spans="1:8" s="7" customFormat="1" ht="17.850000000000001" customHeight="1" x14ac:dyDescent="0.4">
      <c r="A11" s="5"/>
      <c r="B11" s="128"/>
      <c r="C11" s="132"/>
      <c r="D11" s="21"/>
      <c r="E11" s="1"/>
    </row>
    <row r="12" spans="1:8" s="7" customFormat="1" ht="17.850000000000001" customHeight="1" x14ac:dyDescent="0.4">
      <c r="A12" s="5"/>
      <c r="B12" s="127"/>
      <c r="C12" s="131"/>
      <c r="D12" s="18"/>
      <c r="E12" s="1"/>
    </row>
    <row r="13" spans="1:8" s="7" customFormat="1" ht="17.850000000000001" customHeight="1" x14ac:dyDescent="0.4">
      <c r="A13" s="5"/>
      <c r="B13" s="128"/>
      <c r="C13" s="132"/>
      <c r="D13" s="21"/>
      <c r="E13" s="1"/>
    </row>
    <row r="14" spans="1:8" s="7" customFormat="1" ht="17.850000000000001" customHeight="1" x14ac:dyDescent="0.4">
      <c r="A14" s="5"/>
      <c r="B14" s="127"/>
      <c r="C14" s="131"/>
      <c r="D14" s="18"/>
      <c r="E14" s="1"/>
    </row>
    <row r="15" spans="1:8" s="7" customFormat="1" ht="17.850000000000001" customHeight="1" x14ac:dyDescent="0.4">
      <c r="A15" s="5"/>
      <c r="B15" s="128"/>
      <c r="C15" s="132"/>
      <c r="D15" s="21"/>
      <c r="E15" s="1"/>
    </row>
    <row r="16" spans="1:8" s="7" customFormat="1" ht="17.850000000000001" customHeight="1" x14ac:dyDescent="0.4">
      <c r="A16" s="5"/>
      <c r="B16" s="127"/>
      <c r="C16" s="131"/>
      <c r="D16" s="18"/>
      <c r="E16" s="1"/>
    </row>
    <row r="17" spans="1:5" s="7" customFormat="1" ht="17.850000000000001" customHeight="1" x14ac:dyDescent="0.4">
      <c r="A17" s="5"/>
      <c r="B17" s="128"/>
      <c r="C17" s="132"/>
      <c r="D17" s="21"/>
      <c r="E17" s="1"/>
    </row>
    <row r="18" spans="1:5" s="7" customFormat="1" ht="17.850000000000001" customHeight="1" x14ac:dyDescent="0.4">
      <c r="A18" s="5"/>
      <c r="B18" s="127"/>
      <c r="C18" s="131"/>
      <c r="D18" s="18"/>
      <c r="E18" s="1"/>
    </row>
    <row r="19" spans="1:5" s="7" customFormat="1" ht="17.850000000000001" customHeight="1" x14ac:dyDescent="0.4">
      <c r="A19" s="5"/>
      <c r="B19" s="128"/>
      <c r="C19" s="132"/>
      <c r="D19" s="21"/>
      <c r="E19" s="1"/>
    </row>
    <row r="20" spans="1:5" s="7" customFormat="1" ht="17.850000000000001" customHeight="1" x14ac:dyDescent="0.4">
      <c r="A20" s="5"/>
      <c r="B20" s="127"/>
      <c r="C20" s="131"/>
      <c r="D20" s="18"/>
      <c r="E20" s="1"/>
    </row>
    <row r="21" spans="1:5" s="7" customFormat="1" ht="17.850000000000001" customHeight="1" x14ac:dyDescent="0.4">
      <c r="A21" s="5"/>
      <c r="B21" s="128"/>
      <c r="C21" s="132"/>
      <c r="D21" s="21"/>
      <c r="E21" s="1"/>
    </row>
    <row r="22" spans="1:5" s="7" customFormat="1" ht="17.850000000000001" customHeight="1" x14ac:dyDescent="0.4">
      <c r="A22" s="5"/>
      <c r="B22" s="127"/>
      <c r="C22" s="131"/>
      <c r="D22" s="18"/>
      <c r="E22" s="1"/>
    </row>
    <row r="23" spans="1:5" s="7" customFormat="1" ht="17.850000000000001" customHeight="1" x14ac:dyDescent="0.4">
      <c r="A23" s="5"/>
      <c r="B23" s="128"/>
      <c r="C23" s="132"/>
      <c r="D23" s="21"/>
      <c r="E23" s="1"/>
    </row>
    <row r="24" spans="1:5" s="7" customFormat="1" ht="17.850000000000001" customHeight="1" x14ac:dyDescent="0.4">
      <c r="A24" s="5"/>
      <c r="B24" s="127"/>
      <c r="C24" s="131"/>
      <c r="D24" s="18"/>
      <c r="E24" s="1"/>
    </row>
    <row r="25" spans="1:5" s="7" customFormat="1" ht="17.850000000000001" customHeight="1" x14ac:dyDescent="0.4">
      <c r="A25" s="5"/>
      <c r="B25" s="128"/>
      <c r="C25" s="132"/>
      <c r="D25" s="21"/>
      <c r="E25" s="1"/>
    </row>
    <row r="26" spans="1:5" s="7" customFormat="1" ht="17.850000000000001" customHeight="1" x14ac:dyDescent="0.4">
      <c r="A26" s="5"/>
      <c r="B26" s="127"/>
      <c r="C26" s="131"/>
      <c r="D26" s="18"/>
      <c r="E26" s="1"/>
    </row>
    <row r="27" spans="1:5" s="7" customFormat="1" ht="17.850000000000001" customHeight="1" x14ac:dyDescent="0.4">
      <c r="A27" s="5"/>
      <c r="B27" s="128"/>
      <c r="C27" s="132"/>
      <c r="D27" s="21"/>
      <c r="E27" s="1"/>
    </row>
    <row r="28" spans="1:5" s="7" customFormat="1" ht="17.850000000000001" customHeight="1" x14ac:dyDescent="0.4">
      <c r="A28" s="5"/>
      <c r="B28" s="127"/>
      <c r="C28" s="131"/>
      <c r="D28" s="18"/>
      <c r="E28" s="1"/>
    </row>
    <row r="29" spans="1:5" s="7" customFormat="1" ht="17.850000000000001" customHeight="1" x14ac:dyDescent="0.4">
      <c r="A29" s="5"/>
      <c r="B29" s="128"/>
      <c r="C29" s="132"/>
      <c r="D29" s="21"/>
      <c r="E29" s="1"/>
    </row>
    <row r="30" spans="1:5" s="7" customFormat="1" ht="17.850000000000001" customHeight="1" x14ac:dyDescent="0.4">
      <c r="A30" s="5"/>
      <c r="B30" s="127"/>
      <c r="C30" s="131"/>
      <c r="D30" s="18"/>
      <c r="E30" s="1"/>
    </row>
    <row r="31" spans="1:5" s="7" customFormat="1" ht="17.850000000000001" customHeight="1" x14ac:dyDescent="0.4">
      <c r="A31" s="5"/>
      <c r="B31" s="128"/>
      <c r="C31" s="132"/>
      <c r="D31" s="21"/>
      <c r="E31" s="1"/>
    </row>
    <row r="32" spans="1:5" s="7" customFormat="1" ht="17.850000000000001" customHeight="1" x14ac:dyDescent="0.4">
      <c r="A32" s="5"/>
      <c r="B32" s="127"/>
      <c r="C32" s="131"/>
      <c r="D32" s="18"/>
      <c r="E32" s="1"/>
    </row>
    <row r="33" spans="1:5" s="7" customFormat="1" ht="17.850000000000001" customHeight="1" x14ac:dyDescent="0.4">
      <c r="A33" s="5"/>
      <c r="B33" s="128"/>
      <c r="C33" s="132"/>
      <c r="D33" s="21"/>
      <c r="E33" s="1"/>
    </row>
    <row r="34" spans="1:5" s="7" customFormat="1" ht="17.850000000000001" customHeight="1" x14ac:dyDescent="0.4">
      <c r="A34" s="5"/>
      <c r="B34" s="127"/>
      <c r="C34" s="131"/>
      <c r="D34" s="18"/>
      <c r="E34" s="1"/>
    </row>
    <row r="35" spans="1:5" s="7" customFormat="1" ht="17.850000000000001" customHeight="1" x14ac:dyDescent="0.4">
      <c r="A35" s="5"/>
      <c r="B35" s="128"/>
      <c r="C35" s="132"/>
      <c r="D35" s="21"/>
      <c r="E35" s="1"/>
    </row>
    <row r="36" spans="1:5" s="7" customFormat="1" ht="17.850000000000001" customHeight="1" x14ac:dyDescent="0.4">
      <c r="A36" s="5"/>
      <c r="B36" s="127"/>
      <c r="C36" s="131"/>
      <c r="D36" s="18"/>
      <c r="E36" s="1"/>
    </row>
    <row r="37" spans="1:5" s="7" customFormat="1" ht="17.850000000000001" customHeight="1" x14ac:dyDescent="0.4">
      <c r="A37" s="5"/>
      <c r="B37" s="128"/>
      <c r="C37" s="132"/>
      <c r="D37" s="21"/>
      <c r="E37" s="1"/>
    </row>
    <row r="38" spans="1:5" s="7" customFormat="1" ht="17.850000000000001" customHeight="1" x14ac:dyDescent="0.4">
      <c r="A38" s="5"/>
      <c r="B38" s="127"/>
      <c r="C38" s="131"/>
      <c r="D38" s="18"/>
      <c r="E38" s="1"/>
    </row>
    <row r="39" spans="1:5" s="7" customFormat="1" ht="17.850000000000001" customHeight="1" x14ac:dyDescent="0.4">
      <c r="A39" s="5"/>
      <c r="B39" s="128"/>
      <c r="C39" s="132"/>
      <c r="D39" s="21"/>
      <c r="E39" s="1"/>
    </row>
    <row r="40" spans="1:5" s="7" customFormat="1" ht="17.850000000000001" customHeight="1" x14ac:dyDescent="0.4">
      <c r="A40" s="5"/>
      <c r="B40" s="127"/>
      <c r="C40" s="131"/>
      <c r="D40" s="18"/>
      <c r="E40" s="1"/>
    </row>
    <row r="41" spans="1:5" s="7" customFormat="1" ht="17.850000000000001" customHeight="1" x14ac:dyDescent="0.4">
      <c r="A41" s="5"/>
      <c r="B41" s="128"/>
      <c r="C41" s="132"/>
      <c r="D41" s="21"/>
      <c r="E41" s="1"/>
    </row>
    <row r="42" spans="1:5" s="7" customFormat="1" ht="17.850000000000001" customHeight="1" x14ac:dyDescent="0.4">
      <c r="A42" s="5"/>
      <c r="B42" s="127"/>
      <c r="C42" s="131"/>
      <c r="D42" s="18"/>
      <c r="E42" s="1"/>
    </row>
    <row r="43" spans="1:5" s="7" customFormat="1" ht="17.850000000000001" customHeight="1" x14ac:dyDescent="0.4">
      <c r="A43" s="5"/>
      <c r="B43" s="128"/>
      <c r="C43" s="132"/>
      <c r="D43" s="21"/>
      <c r="E43" s="1"/>
    </row>
    <row r="44" spans="1:5" s="7" customFormat="1" ht="17.850000000000001" customHeight="1" x14ac:dyDescent="0.4">
      <c r="A44" s="5"/>
      <c r="B44" s="127"/>
      <c r="C44" s="131"/>
      <c r="D44" s="18"/>
      <c r="E44" s="1"/>
    </row>
    <row r="45" spans="1:5" s="7" customFormat="1" ht="17.850000000000001" customHeight="1" x14ac:dyDescent="0.4">
      <c r="A45" s="5"/>
      <c r="B45" s="128"/>
      <c r="C45" s="132"/>
      <c r="D45" s="21"/>
      <c r="E45" s="1"/>
    </row>
    <row r="46" spans="1:5" s="7" customFormat="1" ht="17.850000000000001" customHeight="1" x14ac:dyDescent="0.4">
      <c r="A46" s="5"/>
      <c r="B46" s="127"/>
      <c r="C46" s="131"/>
      <c r="D46" s="18"/>
      <c r="E46" s="1"/>
    </row>
    <row r="47" spans="1:5" s="7" customFormat="1" ht="17.850000000000001" customHeight="1" x14ac:dyDescent="0.4">
      <c r="A47" s="5"/>
      <c r="B47" s="128"/>
      <c r="C47" s="132"/>
      <c r="D47" s="21"/>
      <c r="E47" s="1"/>
    </row>
    <row r="48" spans="1:5" s="7" customFormat="1" ht="17.850000000000001" customHeight="1" x14ac:dyDescent="0.4">
      <c r="A48" s="5"/>
      <c r="B48" s="127"/>
      <c r="C48" s="131"/>
      <c r="D48" s="18"/>
      <c r="E48" s="1"/>
    </row>
    <row r="49" spans="1:5" s="7" customFormat="1" ht="17.850000000000001" customHeight="1" x14ac:dyDescent="0.4">
      <c r="A49" s="5"/>
      <c r="B49" s="128"/>
      <c r="C49" s="132"/>
      <c r="D49" s="21"/>
      <c r="E49" s="1"/>
    </row>
    <row r="50" spans="1:5" s="7" customFormat="1" ht="17.850000000000001" customHeight="1" x14ac:dyDescent="0.4">
      <c r="A50" s="5"/>
      <c r="B50" s="127"/>
      <c r="C50" s="131"/>
      <c r="D50" s="18"/>
      <c r="E50" s="1"/>
    </row>
    <row r="51" spans="1:5" s="7" customFormat="1" ht="17.850000000000001" customHeight="1" x14ac:dyDescent="0.4">
      <c r="A51" s="5"/>
      <c r="B51" s="128"/>
      <c r="C51" s="132"/>
      <c r="D51" s="21"/>
      <c r="E51" s="1"/>
    </row>
    <row r="52" spans="1:5" s="7" customFormat="1" ht="17.850000000000001" customHeight="1" x14ac:dyDescent="0.4">
      <c r="A52" s="5"/>
      <c r="B52" s="127"/>
      <c r="C52" s="131"/>
      <c r="D52" s="18"/>
      <c r="E52" s="1"/>
    </row>
    <row r="53" spans="1:5" s="7" customFormat="1" ht="17.850000000000001" customHeight="1" x14ac:dyDescent="0.4">
      <c r="A53" s="5"/>
      <c r="B53" s="128"/>
      <c r="C53" s="132"/>
      <c r="D53" s="21"/>
      <c r="E53" s="1"/>
    </row>
    <row r="54" spans="1:5" s="7" customFormat="1" ht="17.850000000000001" customHeight="1" x14ac:dyDescent="0.4">
      <c r="A54" s="5"/>
      <c r="B54" s="127"/>
      <c r="C54" s="131"/>
      <c r="D54" s="18"/>
      <c r="E54" s="1"/>
    </row>
    <row r="55" spans="1:5" s="7" customFormat="1" ht="17.850000000000001" customHeight="1" x14ac:dyDescent="0.4">
      <c r="A55" s="5"/>
      <c r="B55" s="128"/>
      <c r="C55" s="132"/>
      <c r="D55" s="21"/>
      <c r="E55" s="1"/>
    </row>
    <row r="56" spans="1:5" s="7" customFormat="1" ht="17.850000000000001" customHeight="1" x14ac:dyDescent="0.4">
      <c r="A56" s="5"/>
      <c r="B56" s="127"/>
      <c r="C56" s="131"/>
      <c r="D56" s="18"/>
      <c r="E56" s="1"/>
    </row>
    <row r="57" spans="1:5" s="7" customFormat="1" ht="17.850000000000001" customHeight="1" x14ac:dyDescent="0.4">
      <c r="A57" s="5"/>
      <c r="B57" s="128"/>
      <c r="C57" s="132"/>
      <c r="D57" s="21"/>
      <c r="E57" s="1"/>
    </row>
    <row r="58" spans="1:5" s="7" customFormat="1" ht="17.850000000000001" customHeight="1" x14ac:dyDescent="0.4">
      <c r="A58" s="5"/>
      <c r="B58" s="127"/>
      <c r="C58" s="131"/>
      <c r="D58" s="18"/>
      <c r="E58" s="1"/>
    </row>
    <row r="59" spans="1:5" s="7" customFormat="1" ht="17.850000000000001" customHeight="1" x14ac:dyDescent="0.4">
      <c r="A59" s="5"/>
      <c r="B59" s="128"/>
      <c r="C59" s="132"/>
      <c r="D59" s="21"/>
      <c r="E59" s="1"/>
    </row>
    <row r="60" spans="1:5" s="7" customFormat="1" ht="17.850000000000001" customHeight="1" x14ac:dyDescent="0.4">
      <c r="A60" s="5"/>
      <c r="B60" s="127"/>
      <c r="C60" s="131"/>
      <c r="D60" s="18"/>
      <c r="E60" s="1"/>
    </row>
    <row r="61" spans="1:5" s="7" customFormat="1" ht="17.850000000000001" customHeight="1" x14ac:dyDescent="0.4">
      <c r="A61" s="5"/>
      <c r="B61" s="128"/>
      <c r="C61" s="132"/>
      <c r="D61" s="21"/>
      <c r="E61" s="1"/>
    </row>
    <row r="62" spans="1:5" s="7" customFormat="1" ht="17.850000000000001" customHeight="1" x14ac:dyDescent="0.4">
      <c r="A62" s="5"/>
      <c r="B62" s="127"/>
      <c r="C62" s="131"/>
      <c r="D62" s="18"/>
      <c r="E62" s="1"/>
    </row>
    <row r="63" spans="1:5" s="7" customFormat="1" ht="17.850000000000001" customHeight="1" x14ac:dyDescent="0.4">
      <c r="A63" s="5"/>
      <c r="B63" s="128"/>
      <c r="C63" s="132"/>
      <c r="D63" s="21"/>
      <c r="E63" s="1"/>
    </row>
    <row r="64" spans="1:5" s="7" customFormat="1" ht="17.850000000000001" customHeight="1" x14ac:dyDescent="0.4">
      <c r="A64" s="5"/>
      <c r="B64" s="127"/>
      <c r="C64" s="131"/>
      <c r="D64" s="18"/>
      <c r="E64" s="1"/>
    </row>
    <row r="65" spans="1:5" s="7" customFormat="1" ht="17.850000000000001" customHeight="1" x14ac:dyDescent="0.4">
      <c r="A65" s="5"/>
      <c r="B65" s="128"/>
      <c r="C65" s="132"/>
      <c r="D65" s="21"/>
      <c r="E65" s="1"/>
    </row>
    <row r="66" spans="1:5" s="7" customFormat="1" ht="17.850000000000001" customHeight="1" x14ac:dyDescent="0.4">
      <c r="A66" s="5"/>
      <c r="B66" s="127"/>
      <c r="C66" s="131"/>
      <c r="D66" s="18"/>
      <c r="E66" s="1"/>
    </row>
    <row r="67" spans="1:5" s="7" customFormat="1" ht="17.850000000000001" customHeight="1" x14ac:dyDescent="0.4">
      <c r="A67" s="5"/>
      <c r="B67" s="128"/>
      <c r="C67" s="132"/>
      <c r="D67" s="21"/>
      <c r="E67" s="1"/>
    </row>
    <row r="68" spans="1:5" s="7" customFormat="1" ht="17.850000000000001" customHeight="1" x14ac:dyDescent="0.4">
      <c r="A68" s="5"/>
      <c r="B68" s="127"/>
      <c r="C68" s="131"/>
      <c r="D68" s="18"/>
      <c r="E68" s="1"/>
    </row>
    <row r="69" spans="1:5" s="7" customFormat="1" ht="17.850000000000001" customHeight="1" x14ac:dyDescent="0.4">
      <c r="A69" s="5"/>
      <c r="B69" s="128"/>
      <c r="C69" s="132"/>
      <c r="D69" s="21"/>
      <c r="E69" s="1"/>
    </row>
    <row r="70" spans="1:5" s="7" customFormat="1" ht="17.850000000000001" customHeight="1" x14ac:dyDescent="0.4">
      <c r="A70" s="5"/>
      <c r="B70" s="127"/>
      <c r="C70" s="131"/>
      <c r="D70" s="18"/>
      <c r="E70" s="1"/>
    </row>
    <row r="71" spans="1:5" s="7" customFormat="1" ht="17.850000000000001" customHeight="1" x14ac:dyDescent="0.4">
      <c r="A71" s="5"/>
      <c r="B71" s="128"/>
      <c r="C71" s="132"/>
      <c r="D71" s="21"/>
      <c r="E71" s="1"/>
    </row>
    <row r="72" spans="1:5" s="7" customFormat="1" ht="17.850000000000001" customHeight="1" x14ac:dyDescent="0.4">
      <c r="A72" s="5"/>
      <c r="B72" s="127"/>
      <c r="C72" s="131"/>
      <c r="D72" s="18"/>
      <c r="E72" s="1"/>
    </row>
    <row r="73" spans="1:5" s="7" customFormat="1" ht="17.850000000000001" customHeight="1" x14ac:dyDescent="0.4">
      <c r="A73" s="5"/>
      <c r="B73" s="128"/>
      <c r="C73" s="132"/>
      <c r="D73" s="21"/>
      <c r="E73" s="1"/>
    </row>
    <row r="74" spans="1:5" s="7" customFormat="1" ht="17.850000000000001" customHeight="1" x14ac:dyDescent="0.4">
      <c r="A74" s="5"/>
      <c r="B74" s="127"/>
      <c r="C74" s="131"/>
      <c r="D74" s="18"/>
      <c r="E74" s="1"/>
    </row>
    <row r="75" spans="1:5" s="7" customFormat="1" ht="17.850000000000001" customHeight="1" x14ac:dyDescent="0.4">
      <c r="A75" s="5"/>
      <c r="B75" s="128"/>
      <c r="C75" s="132"/>
      <c r="D75" s="21"/>
      <c r="E75" s="1"/>
    </row>
    <row r="76" spans="1:5" s="7" customFormat="1" ht="17.850000000000001" customHeight="1" x14ac:dyDescent="0.4">
      <c r="A76" s="5"/>
      <c r="B76" s="127"/>
      <c r="C76" s="131"/>
      <c r="D76" s="18"/>
      <c r="E76" s="1"/>
    </row>
    <row r="77" spans="1:5" s="7" customFormat="1" ht="17.850000000000001" customHeight="1" x14ac:dyDescent="0.4">
      <c r="A77" s="5"/>
      <c r="B77" s="128"/>
      <c r="C77" s="132"/>
      <c r="D77" s="21"/>
      <c r="E77" s="1"/>
    </row>
    <row r="78" spans="1:5" s="7" customFormat="1" ht="17.850000000000001" customHeight="1" x14ac:dyDescent="0.4">
      <c r="A78" s="5"/>
      <c r="B78" s="127"/>
      <c r="C78" s="131"/>
      <c r="D78" s="18"/>
      <c r="E78" s="1"/>
    </row>
    <row r="79" spans="1:5" s="7" customFormat="1" ht="17.850000000000001" customHeight="1" x14ac:dyDescent="0.4">
      <c r="A79" s="5"/>
      <c r="B79" s="128"/>
      <c r="C79" s="132"/>
      <c r="D79" s="21"/>
      <c r="E79" s="1"/>
    </row>
    <row r="80" spans="1:5" s="7" customFormat="1" ht="17.850000000000001" customHeight="1" x14ac:dyDescent="0.4">
      <c r="A80" s="5"/>
      <c r="B80" s="127"/>
      <c r="C80" s="131"/>
      <c r="D80" s="18"/>
      <c r="E80" s="1"/>
    </row>
    <row r="81" spans="1:5" s="7" customFormat="1" ht="17.850000000000001" customHeight="1" x14ac:dyDescent="0.4">
      <c r="A81" s="5"/>
      <c r="B81" s="128"/>
      <c r="C81" s="132"/>
      <c r="D81" s="21"/>
      <c r="E81" s="1"/>
    </row>
    <row r="82" spans="1:5" s="7" customFormat="1" ht="17.850000000000001" customHeight="1" x14ac:dyDescent="0.4">
      <c r="A82" s="5"/>
      <c r="B82" s="127"/>
      <c r="C82" s="131"/>
      <c r="D82" s="18"/>
      <c r="E82" s="1"/>
    </row>
    <row r="83" spans="1:5" s="7" customFormat="1" ht="17.850000000000001" customHeight="1" x14ac:dyDescent="0.4">
      <c r="A83" s="5"/>
      <c r="B83" s="128"/>
      <c r="C83" s="132"/>
      <c r="D83" s="21"/>
      <c r="E83" s="1"/>
    </row>
    <row r="84" spans="1:5" s="7" customFormat="1" ht="17.850000000000001" customHeight="1" x14ac:dyDescent="0.4">
      <c r="A84" s="5"/>
      <c r="B84" s="127"/>
      <c r="C84" s="131"/>
      <c r="D84" s="18"/>
      <c r="E84" s="1"/>
    </row>
    <row r="85" spans="1:5" s="7" customFormat="1" ht="17.850000000000001" customHeight="1" x14ac:dyDescent="0.4">
      <c r="A85" s="5"/>
      <c r="B85" s="128"/>
      <c r="C85" s="132"/>
      <c r="D85" s="21"/>
      <c r="E85" s="1"/>
    </row>
    <row r="86" spans="1:5" s="7" customFormat="1" ht="17.850000000000001" customHeight="1" x14ac:dyDescent="0.4">
      <c r="A86" s="5"/>
      <c r="B86" s="127"/>
      <c r="C86" s="131"/>
      <c r="D86" s="18"/>
      <c r="E86" s="1"/>
    </row>
    <row r="87" spans="1:5" s="7" customFormat="1" ht="17.850000000000001" customHeight="1" x14ac:dyDescent="0.4">
      <c r="A87" s="5"/>
      <c r="B87" s="128"/>
      <c r="C87" s="132"/>
      <c r="D87" s="21"/>
      <c r="E87" s="1"/>
    </row>
    <row r="88" spans="1:5" s="7" customFormat="1" ht="17.850000000000001" customHeight="1" x14ac:dyDescent="0.4">
      <c r="A88" s="5"/>
      <c r="B88" s="127"/>
      <c r="C88" s="131"/>
      <c r="D88" s="18"/>
      <c r="E88" s="1"/>
    </row>
    <row r="89" spans="1:5" s="7" customFormat="1" ht="17.850000000000001" customHeight="1" x14ac:dyDescent="0.4">
      <c r="A89" s="5"/>
      <c r="B89" s="128"/>
      <c r="C89" s="132"/>
      <c r="D89" s="21"/>
      <c r="E89" s="1"/>
    </row>
    <row r="90" spans="1:5" s="7" customFormat="1" ht="17.850000000000001" customHeight="1" x14ac:dyDescent="0.4">
      <c r="A90" s="5"/>
      <c r="B90" s="127"/>
      <c r="C90" s="131"/>
      <c r="D90" s="18"/>
      <c r="E90" s="1"/>
    </row>
    <row r="91" spans="1:5" s="7" customFormat="1" ht="17.850000000000001" customHeight="1" x14ac:dyDescent="0.4">
      <c r="A91" s="5"/>
      <c r="B91" s="128"/>
      <c r="C91" s="132"/>
      <c r="D91" s="21"/>
      <c r="E91" s="1"/>
    </row>
    <row r="92" spans="1:5" s="7" customFormat="1" ht="17.850000000000001" customHeight="1" x14ac:dyDescent="0.4">
      <c r="A92" s="5"/>
      <c r="B92" s="127"/>
      <c r="C92" s="131"/>
      <c r="D92" s="18"/>
      <c r="E92" s="1"/>
    </row>
    <row r="93" spans="1:5" s="7" customFormat="1" ht="17.850000000000001" customHeight="1" x14ac:dyDescent="0.4">
      <c r="A93" s="5"/>
      <c r="B93" s="128"/>
      <c r="C93" s="132"/>
      <c r="D93" s="21"/>
      <c r="E93" s="1"/>
    </row>
    <row r="94" spans="1:5" s="7" customFormat="1" ht="17.850000000000001" customHeight="1" x14ac:dyDescent="0.4">
      <c r="A94" s="5"/>
      <c r="B94" s="127"/>
      <c r="C94" s="131"/>
      <c r="D94" s="18"/>
      <c r="E94" s="1"/>
    </row>
    <row r="95" spans="1:5" s="7" customFormat="1" ht="17.850000000000001" customHeight="1" x14ac:dyDescent="0.4">
      <c r="A95" s="5"/>
      <c r="B95" s="128"/>
      <c r="C95" s="132"/>
      <c r="D95" s="21"/>
      <c r="E95" s="1"/>
    </row>
    <row r="96" spans="1:5" s="7" customFormat="1" ht="17.850000000000001" customHeight="1" x14ac:dyDescent="0.4">
      <c r="A96" s="5"/>
      <c r="B96" s="127"/>
      <c r="C96" s="131"/>
      <c r="D96" s="18"/>
      <c r="E96" s="1"/>
    </row>
    <row r="97" spans="1:5" s="7" customFormat="1" ht="17.850000000000001" customHeight="1" x14ac:dyDescent="0.4">
      <c r="A97" s="5"/>
      <c r="B97" s="128"/>
      <c r="C97" s="132"/>
      <c r="D97" s="21"/>
      <c r="E97" s="1"/>
    </row>
    <row r="98" spans="1:5" s="7" customFormat="1" ht="17.850000000000001" customHeight="1" x14ac:dyDescent="0.4">
      <c r="A98" s="5"/>
      <c r="B98" s="127"/>
      <c r="C98" s="131"/>
      <c r="D98" s="18"/>
      <c r="E98" s="1"/>
    </row>
    <row r="99" spans="1:5" s="7" customFormat="1" ht="17.850000000000001" customHeight="1" x14ac:dyDescent="0.4">
      <c r="A99" s="5"/>
      <c r="B99" s="128"/>
      <c r="C99" s="132"/>
      <c r="D99" s="21"/>
      <c r="E99" s="1"/>
    </row>
    <row r="100" spans="1:5" s="7" customFormat="1" ht="17.850000000000001" customHeight="1" x14ac:dyDescent="0.4">
      <c r="A100" s="5"/>
      <c r="B100" s="127"/>
      <c r="C100" s="131"/>
      <c r="D100" s="18"/>
      <c r="E100" s="1"/>
    </row>
    <row r="101" spans="1:5" s="7" customFormat="1" ht="17.850000000000001" customHeight="1" x14ac:dyDescent="0.4">
      <c r="A101" s="5"/>
      <c r="B101" s="128"/>
      <c r="C101" s="132"/>
      <c r="D101" s="21"/>
      <c r="E101" s="1"/>
    </row>
    <row r="102" spans="1:5" s="7" customFormat="1" ht="17.850000000000001" customHeight="1" x14ac:dyDescent="0.4">
      <c r="A102" s="5"/>
      <c r="B102" s="127"/>
      <c r="C102" s="131"/>
      <c r="D102" s="18"/>
      <c r="E102" s="1"/>
    </row>
    <row r="103" spans="1:5" s="7" customFormat="1" ht="17.850000000000001" customHeight="1" x14ac:dyDescent="0.4">
      <c r="A103" s="5"/>
      <c r="B103" s="128"/>
      <c r="C103" s="132"/>
      <c r="D103" s="21"/>
      <c r="E103" s="1"/>
    </row>
    <row r="104" spans="1:5" s="7" customFormat="1" ht="17.850000000000001" customHeight="1" x14ac:dyDescent="0.4">
      <c r="A104" s="5"/>
      <c r="B104" s="127"/>
      <c r="C104" s="131"/>
      <c r="D104" s="18"/>
      <c r="E104" s="1"/>
    </row>
    <row r="105" spans="1:5" s="7" customFormat="1" ht="17.850000000000001" customHeight="1" x14ac:dyDescent="0.4">
      <c r="A105" s="5"/>
      <c r="B105" s="128"/>
      <c r="C105" s="132"/>
      <c r="D105" s="21"/>
      <c r="E105" s="1"/>
    </row>
    <row r="106" spans="1:5" s="7" customFormat="1" ht="17.850000000000001" customHeight="1" x14ac:dyDescent="0.4">
      <c r="A106" s="5"/>
      <c r="B106" s="127"/>
      <c r="C106" s="131"/>
      <c r="D106" s="18"/>
      <c r="E106" s="1"/>
    </row>
    <row r="107" spans="1:5" s="7" customFormat="1" ht="17.850000000000001" customHeight="1" x14ac:dyDescent="0.4">
      <c r="A107" s="5"/>
      <c r="B107" s="128"/>
      <c r="C107" s="132"/>
      <c r="D107" s="21"/>
      <c r="E107" s="1"/>
    </row>
    <row r="108" spans="1:5" s="7" customFormat="1" ht="17.850000000000001" customHeight="1" x14ac:dyDescent="0.4">
      <c r="A108" s="5"/>
      <c r="B108" s="127"/>
      <c r="C108" s="131"/>
      <c r="D108" s="18"/>
      <c r="E108" s="1"/>
    </row>
    <row r="109" spans="1:5" s="7" customFormat="1" ht="17.850000000000001" customHeight="1" x14ac:dyDescent="0.4">
      <c r="A109" s="5"/>
      <c r="B109" s="209"/>
      <c r="C109" s="210"/>
      <c r="D109" s="211"/>
      <c r="E109" s="1"/>
    </row>
    <row r="110" spans="1:5" ht="17.850000000000001" customHeight="1" x14ac:dyDescent="0.4"/>
  </sheetData>
  <sheetProtection algorithmName="SHA-512" hashValue="sKG+b3guTWukeAsMq1OwLWV9aB8GLHrI+uJ5ReounjNKBp/w/MWSx4QgMpOGI6ZTh8iwhNRlxWm9JjkFUNaMHg==" saltValue="hMHVoSNkge2nyjlQTty8Sw==" spinCount="100000" sheet="1" objects="1" scenarios="1"/>
  <mergeCells count="4">
    <mergeCell ref="B4:D4"/>
    <mergeCell ref="C6:D6"/>
    <mergeCell ref="C7:D7"/>
    <mergeCell ref="F7:H7"/>
  </mergeCells>
  <conditionalFormatting sqref="B11:D11 B13:D13 B15:D15 B17:D17 B19:D19 B21:D21 B23:D23 B25:D25 B27:D27 B29:D29 B31:D31 B33:D33 B35:D35 B37:D37 B39:D39 B41:D41 B43:D43 B45:D45 B47:D47 B49:D49 B51:D51 B53:D53 B55:D55 B57:D57 B59:D59 B61:D61 B63:D63 B65:D65 B67:D67 B69:D69 B71:D71 B73:D73 B75:D75 B77:D77 B79:D79 B81:D81 B83:D83 B85:D85 B87:D87 B89:D89 B91:D91 B93:D93 B95:D95 B97:D97 B99:D99 B101:D101 B103:D103 B105:D105 B107:D107 B109:D109">
    <cfRule type="expression" dxfId="363" priority="3" stopIfTrue="1">
      <formula>B11=""</formula>
    </cfRule>
  </conditionalFormatting>
  <conditionalFormatting sqref="C7 B10:D10 B12:D12 B14:D14 B16:D16 B18:D18 B20:D20 B22:D22 B24:D24 B26:D26 B28:D28 B30:D30 B32:D32 B34:D34 B36:D36 B38:D38 B40:D40 B42:D42 B44:D44 B46:D46 B48:D48 B50:D50 B52:D52 B54:D54 B56:D56 B58:D58 B60:D60 B62:D62 B64:D64 B66:D66 B68:D68 B70:D70 B72:D72 B74:D74 B76:D76 B78:D78 B80:D80 B82:D82 B84:D84 B86:D86 B88:D88 B90:D90 B92:D92 B94:D94 B96:D96 B98:D98 B100:D100 B102:D102 B104:D104 B106:D106 B108:D108">
    <cfRule type="expression" dxfId="362" priority="2" stopIfTrue="1">
      <formula>B7=""</formula>
    </cfRule>
  </conditionalFormatting>
  <conditionalFormatting sqref="C6">
    <cfRule type="expression" dxfId="361" priority="1" stopIfTrue="1">
      <formula>C6=""</formula>
    </cfRule>
  </conditionalFormatting>
  <dataValidations count="3">
    <dataValidation type="list" allowBlank="1" showInputMessage="1" showErrorMessage="1" sqref="C6:D6" xr:uid="{C33EF84F-140F-4317-97A8-F23B9A978C72}">
      <formula1>"Ja,Nej"</formula1>
    </dataValidation>
    <dataValidation type="textLength" allowBlank="1" showInputMessage="1" showErrorMessage="1" error="Bitte Anzahl eingeben!" sqref="C7" xr:uid="{CAEAFB69-2245-4BA5-AE00-858D0CF7E447}">
      <formula1>0</formula1>
      <formula2>100</formula2>
    </dataValidation>
    <dataValidation type="decimal" operator="greaterThanOrEqual" allowBlank="1" showInputMessage="1" showErrorMessage="1" sqref="D10:D1048576" xr:uid="{7AE372ED-1409-4B23-9B0F-47EDA7947CCB}">
      <formula1>0</formula1>
    </dataValidation>
  </dataValidations>
  <pageMargins left="0.7" right="0.7" top="0.78740157499999996" bottom="0.78740157499999996" header="0.3" footer="0.3"/>
  <pageSetup paperSize="9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127C-74A2-4627-A0CB-62CAF33A3F41}">
  <sheetPr>
    <pageSetUpPr fitToPage="1"/>
  </sheetPr>
  <dimension ref="A1:AB110"/>
  <sheetViews>
    <sheetView zoomScaleNormal="100" workbookViewId="0">
      <selection activeCell="C6" activeCellId="1" sqref="B10:D110 C6:D6"/>
    </sheetView>
  </sheetViews>
  <sheetFormatPr defaultColWidth="0" defaultRowHeight="17.850000000000001" customHeight="1" zeroHeight="1" x14ac:dyDescent="0.4"/>
  <cols>
    <col min="1" max="1" width="2.875" style="5" customWidth="1"/>
    <col min="2" max="2" width="20.875" style="206" customWidth="1"/>
    <col min="3" max="3" width="17.75" style="207" bestFit="1" customWidth="1"/>
    <col min="4" max="4" width="16.375" style="201" bestFit="1" customWidth="1"/>
    <col min="5" max="5" width="15" style="208" customWidth="1"/>
    <col min="6" max="8" width="10.125" style="5" hidden="1" customWidth="1"/>
    <col min="9" max="9" width="13.75" style="5" hidden="1" customWidth="1"/>
    <col min="10" max="14" width="10.125" style="5" hidden="1" customWidth="1"/>
    <col min="15" max="15" width="33.375" style="5" hidden="1" customWidth="1"/>
    <col min="16" max="28" width="6.5" style="5" hidden="1" customWidth="1"/>
    <col min="29" max="16384" width="10.125" style="5" hidden="1"/>
  </cols>
  <sheetData>
    <row r="1" spans="1:8" s="2" customFormat="1" ht="13.9" customHeight="1" x14ac:dyDescent="0.4">
      <c r="A1" s="5"/>
      <c r="B1" s="5"/>
      <c r="C1" s="5"/>
      <c r="D1" s="5"/>
      <c r="E1" s="5"/>
    </row>
    <row r="2" spans="1:8" s="2" customFormat="1" ht="39" customHeight="1" x14ac:dyDescent="0.4">
      <c r="A2" s="5"/>
      <c r="B2" s="5"/>
      <c r="C2" s="5"/>
      <c r="D2" s="5"/>
      <c r="E2" s="5"/>
    </row>
    <row r="3" spans="1:8" s="2" customFormat="1" ht="17.25" customHeight="1" x14ac:dyDescent="0.4">
      <c r="A3" s="5"/>
      <c r="B3" s="5"/>
      <c r="C3" s="5"/>
      <c r="D3" s="5"/>
      <c r="E3" s="5"/>
    </row>
    <row r="4" spans="1:8" s="2" customFormat="1" ht="18.75" customHeight="1" x14ac:dyDescent="0.4">
      <c r="A4" s="5"/>
      <c r="B4" s="342" t="s">
        <v>12</v>
      </c>
      <c r="C4" s="342"/>
      <c r="D4" s="342"/>
      <c r="E4" s="5"/>
    </row>
    <row r="5" spans="1:8" s="7" customFormat="1" ht="16.5" x14ac:dyDescent="0.4">
      <c r="A5" s="5"/>
      <c r="B5" s="188" t="s">
        <v>202</v>
      </c>
      <c r="C5" s="229"/>
      <c r="D5" s="230"/>
      <c r="E5" s="1"/>
    </row>
    <row r="6" spans="1:8" s="7" customFormat="1" ht="66" x14ac:dyDescent="0.4">
      <c r="A6" s="5"/>
      <c r="B6" s="187" t="s">
        <v>48</v>
      </c>
      <c r="C6" s="336" t="s">
        <v>49</v>
      </c>
      <c r="D6" s="337"/>
      <c r="E6" s="1"/>
      <c r="F6" s="8"/>
      <c r="G6" s="8"/>
      <c r="H6" s="9"/>
    </row>
    <row r="7" spans="1:8" s="7" customFormat="1" ht="49.5" x14ac:dyDescent="0.4">
      <c r="A7" s="5"/>
      <c r="B7" s="186" t="s">
        <v>50</v>
      </c>
      <c r="C7" s="338">
        <f>IF(C6="Ja",5%,1%)</f>
        <v>0.05</v>
      </c>
      <c r="D7" s="339"/>
      <c r="E7" s="1"/>
      <c r="F7" s="340"/>
      <c r="G7" s="340"/>
      <c r="H7" s="341"/>
    </row>
    <row r="8" spans="1:8" s="7" customFormat="1" ht="20.25" customHeight="1" x14ac:dyDescent="0.4">
      <c r="A8" s="5"/>
      <c r="B8" s="12"/>
      <c r="C8" s="12"/>
      <c r="D8" s="12"/>
      <c r="E8" s="1"/>
    </row>
    <row r="9" spans="1:8" s="7" customFormat="1" ht="38.25" customHeight="1" x14ac:dyDescent="0.4">
      <c r="A9" s="5"/>
      <c r="B9" s="188" t="s">
        <v>42</v>
      </c>
      <c r="C9" s="189" t="s">
        <v>43</v>
      </c>
      <c r="D9" s="190" t="s">
        <v>44</v>
      </c>
      <c r="E9" s="1"/>
      <c r="F9" s="16" t="s">
        <v>45</v>
      </c>
      <c r="G9" s="16"/>
      <c r="H9" s="16" t="s">
        <v>46</v>
      </c>
    </row>
    <row r="10" spans="1:8" s="7" customFormat="1" ht="17.850000000000001" customHeight="1" x14ac:dyDescent="0.4">
      <c r="A10" s="5"/>
      <c r="B10" s="127"/>
      <c r="C10" s="131"/>
      <c r="D10" s="18"/>
      <c r="E10" s="1"/>
    </row>
    <row r="11" spans="1:8" s="7" customFormat="1" ht="17.850000000000001" customHeight="1" x14ac:dyDescent="0.4">
      <c r="A11" s="5"/>
      <c r="B11" s="128"/>
      <c r="C11" s="132"/>
      <c r="D11" s="21"/>
      <c r="E11" s="1"/>
    </row>
    <row r="12" spans="1:8" s="7" customFormat="1" ht="17.850000000000001" customHeight="1" x14ac:dyDescent="0.4">
      <c r="A12" s="5"/>
      <c r="B12" s="127"/>
      <c r="C12" s="131"/>
      <c r="D12" s="18"/>
      <c r="E12" s="1"/>
    </row>
    <row r="13" spans="1:8" s="7" customFormat="1" ht="17.850000000000001" customHeight="1" x14ac:dyDescent="0.4">
      <c r="A13" s="5"/>
      <c r="B13" s="128"/>
      <c r="C13" s="132"/>
      <c r="D13" s="21"/>
      <c r="E13" s="1"/>
    </row>
    <row r="14" spans="1:8" s="7" customFormat="1" ht="17.850000000000001" customHeight="1" x14ac:dyDescent="0.4">
      <c r="A14" s="5"/>
      <c r="B14" s="127"/>
      <c r="C14" s="131"/>
      <c r="D14" s="18"/>
      <c r="E14" s="1"/>
    </row>
    <row r="15" spans="1:8" s="7" customFormat="1" ht="17.850000000000001" customHeight="1" x14ac:dyDescent="0.4">
      <c r="A15" s="5"/>
      <c r="B15" s="128"/>
      <c r="C15" s="132"/>
      <c r="D15" s="21"/>
      <c r="E15" s="1"/>
    </row>
    <row r="16" spans="1:8" s="7" customFormat="1" ht="17.850000000000001" customHeight="1" x14ac:dyDescent="0.4">
      <c r="A16" s="5"/>
      <c r="B16" s="127"/>
      <c r="C16" s="131"/>
      <c r="D16" s="18"/>
      <c r="E16" s="1"/>
    </row>
    <row r="17" spans="1:5" s="7" customFormat="1" ht="17.850000000000001" customHeight="1" x14ac:dyDescent="0.4">
      <c r="A17" s="5"/>
      <c r="B17" s="128"/>
      <c r="C17" s="132"/>
      <c r="D17" s="21"/>
      <c r="E17" s="1"/>
    </row>
    <row r="18" spans="1:5" s="7" customFormat="1" ht="17.850000000000001" customHeight="1" x14ac:dyDescent="0.4">
      <c r="A18" s="5"/>
      <c r="B18" s="127"/>
      <c r="C18" s="131"/>
      <c r="D18" s="18"/>
      <c r="E18" s="1"/>
    </row>
    <row r="19" spans="1:5" s="7" customFormat="1" ht="17.850000000000001" customHeight="1" x14ac:dyDescent="0.4">
      <c r="A19" s="5"/>
      <c r="B19" s="128"/>
      <c r="C19" s="132"/>
      <c r="D19" s="21"/>
      <c r="E19" s="1"/>
    </row>
    <row r="20" spans="1:5" s="7" customFormat="1" ht="17.850000000000001" customHeight="1" x14ac:dyDescent="0.4">
      <c r="A20" s="5"/>
      <c r="B20" s="127"/>
      <c r="C20" s="131"/>
      <c r="D20" s="18"/>
      <c r="E20" s="1"/>
    </row>
    <row r="21" spans="1:5" s="7" customFormat="1" ht="17.850000000000001" customHeight="1" x14ac:dyDescent="0.4">
      <c r="A21" s="5"/>
      <c r="B21" s="128"/>
      <c r="C21" s="132"/>
      <c r="D21" s="21"/>
      <c r="E21" s="1"/>
    </row>
    <row r="22" spans="1:5" s="7" customFormat="1" ht="17.850000000000001" customHeight="1" x14ac:dyDescent="0.4">
      <c r="A22" s="5"/>
      <c r="B22" s="127"/>
      <c r="C22" s="131"/>
      <c r="D22" s="18"/>
      <c r="E22" s="1"/>
    </row>
    <row r="23" spans="1:5" s="7" customFormat="1" ht="17.850000000000001" customHeight="1" x14ac:dyDescent="0.4">
      <c r="A23" s="5"/>
      <c r="B23" s="128"/>
      <c r="C23" s="132"/>
      <c r="D23" s="21"/>
      <c r="E23" s="1"/>
    </row>
    <row r="24" spans="1:5" s="7" customFormat="1" ht="17.850000000000001" customHeight="1" x14ac:dyDescent="0.4">
      <c r="A24" s="5"/>
      <c r="B24" s="127"/>
      <c r="C24" s="131"/>
      <c r="D24" s="18"/>
      <c r="E24" s="1"/>
    </row>
    <row r="25" spans="1:5" s="7" customFormat="1" ht="17.850000000000001" customHeight="1" x14ac:dyDescent="0.4">
      <c r="A25" s="5"/>
      <c r="B25" s="128"/>
      <c r="C25" s="132"/>
      <c r="D25" s="21"/>
      <c r="E25" s="1"/>
    </row>
    <row r="26" spans="1:5" s="7" customFormat="1" ht="17.850000000000001" customHeight="1" x14ac:dyDescent="0.4">
      <c r="A26" s="5"/>
      <c r="B26" s="127"/>
      <c r="C26" s="131"/>
      <c r="D26" s="18"/>
      <c r="E26" s="1"/>
    </row>
    <row r="27" spans="1:5" s="7" customFormat="1" ht="17.850000000000001" customHeight="1" x14ac:dyDescent="0.4">
      <c r="A27" s="5"/>
      <c r="B27" s="128"/>
      <c r="C27" s="132"/>
      <c r="D27" s="21"/>
      <c r="E27" s="1"/>
    </row>
    <row r="28" spans="1:5" s="7" customFormat="1" ht="17.850000000000001" customHeight="1" x14ac:dyDescent="0.4">
      <c r="A28" s="5"/>
      <c r="B28" s="127"/>
      <c r="C28" s="131"/>
      <c r="D28" s="18"/>
      <c r="E28" s="1"/>
    </row>
    <row r="29" spans="1:5" s="7" customFormat="1" ht="17.850000000000001" customHeight="1" x14ac:dyDescent="0.4">
      <c r="A29" s="5"/>
      <c r="B29" s="128"/>
      <c r="C29" s="132"/>
      <c r="D29" s="21"/>
      <c r="E29" s="1"/>
    </row>
    <row r="30" spans="1:5" s="7" customFormat="1" ht="17.850000000000001" customHeight="1" x14ac:dyDescent="0.4">
      <c r="A30" s="5"/>
      <c r="B30" s="127"/>
      <c r="C30" s="131"/>
      <c r="D30" s="18"/>
      <c r="E30" s="1"/>
    </row>
    <row r="31" spans="1:5" s="7" customFormat="1" ht="17.850000000000001" customHeight="1" x14ac:dyDescent="0.4">
      <c r="A31" s="5"/>
      <c r="B31" s="128"/>
      <c r="C31" s="132"/>
      <c r="D31" s="21"/>
      <c r="E31" s="1"/>
    </row>
    <row r="32" spans="1:5" s="7" customFormat="1" ht="17.850000000000001" customHeight="1" x14ac:dyDescent="0.4">
      <c r="A32" s="5"/>
      <c r="B32" s="127"/>
      <c r="C32" s="131"/>
      <c r="D32" s="18"/>
      <c r="E32" s="1"/>
    </row>
    <row r="33" spans="1:5" s="7" customFormat="1" ht="17.850000000000001" customHeight="1" x14ac:dyDescent="0.4">
      <c r="A33" s="5"/>
      <c r="B33" s="128"/>
      <c r="C33" s="132"/>
      <c r="D33" s="21"/>
      <c r="E33" s="1"/>
    </row>
    <row r="34" spans="1:5" s="7" customFormat="1" ht="17.850000000000001" customHeight="1" x14ac:dyDescent="0.4">
      <c r="A34" s="5"/>
      <c r="B34" s="127"/>
      <c r="C34" s="131"/>
      <c r="D34" s="18"/>
      <c r="E34" s="1"/>
    </row>
    <row r="35" spans="1:5" s="7" customFormat="1" ht="17.850000000000001" customHeight="1" x14ac:dyDescent="0.4">
      <c r="A35" s="5"/>
      <c r="B35" s="128"/>
      <c r="C35" s="132"/>
      <c r="D35" s="21"/>
      <c r="E35" s="1"/>
    </row>
    <row r="36" spans="1:5" s="7" customFormat="1" ht="17.850000000000001" customHeight="1" x14ac:dyDescent="0.4">
      <c r="A36" s="5"/>
      <c r="B36" s="127"/>
      <c r="C36" s="131"/>
      <c r="D36" s="18"/>
      <c r="E36" s="1"/>
    </row>
    <row r="37" spans="1:5" s="7" customFormat="1" ht="17.850000000000001" customHeight="1" x14ac:dyDescent="0.4">
      <c r="A37" s="5"/>
      <c r="B37" s="128"/>
      <c r="C37" s="132"/>
      <c r="D37" s="21"/>
      <c r="E37" s="1"/>
    </row>
    <row r="38" spans="1:5" s="7" customFormat="1" ht="17.850000000000001" customHeight="1" x14ac:dyDescent="0.4">
      <c r="A38" s="5"/>
      <c r="B38" s="127"/>
      <c r="C38" s="131"/>
      <c r="D38" s="18"/>
      <c r="E38" s="1"/>
    </row>
    <row r="39" spans="1:5" s="7" customFormat="1" ht="17.850000000000001" customHeight="1" x14ac:dyDescent="0.4">
      <c r="A39" s="5"/>
      <c r="B39" s="128"/>
      <c r="C39" s="132"/>
      <c r="D39" s="21"/>
      <c r="E39" s="1"/>
    </row>
    <row r="40" spans="1:5" s="7" customFormat="1" ht="17.850000000000001" customHeight="1" x14ac:dyDescent="0.4">
      <c r="A40" s="5"/>
      <c r="B40" s="127"/>
      <c r="C40" s="131"/>
      <c r="D40" s="18"/>
      <c r="E40" s="1"/>
    </row>
    <row r="41" spans="1:5" s="7" customFormat="1" ht="17.850000000000001" customHeight="1" x14ac:dyDescent="0.4">
      <c r="A41" s="5"/>
      <c r="B41" s="128"/>
      <c r="C41" s="132"/>
      <c r="D41" s="21"/>
      <c r="E41" s="1"/>
    </row>
    <row r="42" spans="1:5" s="7" customFormat="1" ht="17.850000000000001" customHeight="1" x14ac:dyDescent="0.4">
      <c r="A42" s="5"/>
      <c r="B42" s="127"/>
      <c r="C42" s="131"/>
      <c r="D42" s="18"/>
      <c r="E42" s="1"/>
    </row>
    <row r="43" spans="1:5" s="7" customFormat="1" ht="17.850000000000001" customHeight="1" x14ac:dyDescent="0.4">
      <c r="A43" s="5"/>
      <c r="B43" s="128"/>
      <c r="C43" s="132"/>
      <c r="D43" s="21"/>
      <c r="E43" s="1"/>
    </row>
    <row r="44" spans="1:5" s="7" customFormat="1" ht="17.850000000000001" customHeight="1" x14ac:dyDescent="0.4">
      <c r="A44" s="5"/>
      <c r="B44" s="127"/>
      <c r="C44" s="131"/>
      <c r="D44" s="18"/>
      <c r="E44" s="1"/>
    </row>
    <row r="45" spans="1:5" s="7" customFormat="1" ht="17.850000000000001" customHeight="1" x14ac:dyDescent="0.4">
      <c r="A45" s="5"/>
      <c r="B45" s="128"/>
      <c r="C45" s="132"/>
      <c r="D45" s="21"/>
      <c r="E45" s="1"/>
    </row>
    <row r="46" spans="1:5" s="7" customFormat="1" ht="17.850000000000001" customHeight="1" x14ac:dyDescent="0.4">
      <c r="A46" s="5"/>
      <c r="B46" s="127"/>
      <c r="C46" s="131"/>
      <c r="D46" s="18"/>
      <c r="E46" s="1"/>
    </row>
    <row r="47" spans="1:5" s="7" customFormat="1" ht="17.850000000000001" customHeight="1" x14ac:dyDescent="0.4">
      <c r="A47" s="5"/>
      <c r="B47" s="128"/>
      <c r="C47" s="132"/>
      <c r="D47" s="21"/>
      <c r="E47" s="1"/>
    </row>
    <row r="48" spans="1:5" s="7" customFormat="1" ht="17.850000000000001" customHeight="1" x14ac:dyDescent="0.4">
      <c r="A48" s="5"/>
      <c r="B48" s="127"/>
      <c r="C48" s="131"/>
      <c r="D48" s="18"/>
      <c r="E48" s="1"/>
    </row>
    <row r="49" spans="1:5" s="7" customFormat="1" ht="17.850000000000001" customHeight="1" x14ac:dyDescent="0.4">
      <c r="A49" s="5"/>
      <c r="B49" s="128"/>
      <c r="C49" s="132"/>
      <c r="D49" s="21"/>
      <c r="E49" s="1"/>
    </row>
    <row r="50" spans="1:5" s="7" customFormat="1" ht="17.850000000000001" customHeight="1" x14ac:dyDescent="0.4">
      <c r="A50" s="5"/>
      <c r="B50" s="127"/>
      <c r="C50" s="131"/>
      <c r="D50" s="18"/>
      <c r="E50" s="1"/>
    </row>
    <row r="51" spans="1:5" s="7" customFormat="1" ht="17.850000000000001" customHeight="1" x14ac:dyDescent="0.4">
      <c r="A51" s="5"/>
      <c r="B51" s="128"/>
      <c r="C51" s="132"/>
      <c r="D51" s="21"/>
      <c r="E51" s="1"/>
    </row>
    <row r="52" spans="1:5" s="7" customFormat="1" ht="17.850000000000001" customHeight="1" x14ac:dyDescent="0.4">
      <c r="A52" s="5"/>
      <c r="B52" s="127"/>
      <c r="C52" s="131"/>
      <c r="D52" s="18"/>
      <c r="E52" s="1"/>
    </row>
    <row r="53" spans="1:5" s="7" customFormat="1" ht="17.850000000000001" customHeight="1" x14ac:dyDescent="0.4">
      <c r="A53" s="5"/>
      <c r="B53" s="128"/>
      <c r="C53" s="132"/>
      <c r="D53" s="21"/>
      <c r="E53" s="1"/>
    </row>
    <row r="54" spans="1:5" s="7" customFormat="1" ht="17.850000000000001" customHeight="1" x14ac:dyDescent="0.4">
      <c r="A54" s="5"/>
      <c r="B54" s="127"/>
      <c r="C54" s="131"/>
      <c r="D54" s="18"/>
      <c r="E54" s="1"/>
    </row>
    <row r="55" spans="1:5" s="7" customFormat="1" ht="17.850000000000001" customHeight="1" x14ac:dyDescent="0.4">
      <c r="A55" s="5"/>
      <c r="B55" s="128"/>
      <c r="C55" s="132"/>
      <c r="D55" s="21"/>
      <c r="E55" s="1"/>
    </row>
    <row r="56" spans="1:5" s="7" customFormat="1" ht="17.850000000000001" customHeight="1" x14ac:dyDescent="0.4">
      <c r="A56" s="5"/>
      <c r="B56" s="127"/>
      <c r="C56" s="131"/>
      <c r="D56" s="18"/>
      <c r="E56" s="1"/>
    </row>
    <row r="57" spans="1:5" s="7" customFormat="1" ht="17.850000000000001" customHeight="1" x14ac:dyDescent="0.4">
      <c r="A57" s="5"/>
      <c r="B57" s="128"/>
      <c r="C57" s="132"/>
      <c r="D57" s="21"/>
      <c r="E57" s="1"/>
    </row>
    <row r="58" spans="1:5" s="7" customFormat="1" ht="17.850000000000001" customHeight="1" x14ac:dyDescent="0.4">
      <c r="A58" s="5"/>
      <c r="B58" s="127"/>
      <c r="C58" s="131"/>
      <c r="D58" s="18"/>
      <c r="E58" s="1"/>
    </row>
    <row r="59" spans="1:5" s="7" customFormat="1" ht="17.850000000000001" customHeight="1" x14ac:dyDescent="0.4">
      <c r="A59" s="5"/>
      <c r="B59" s="128"/>
      <c r="C59" s="132"/>
      <c r="D59" s="21"/>
      <c r="E59" s="1"/>
    </row>
    <row r="60" spans="1:5" s="7" customFormat="1" ht="17.850000000000001" customHeight="1" x14ac:dyDescent="0.4">
      <c r="A60" s="5"/>
      <c r="B60" s="127"/>
      <c r="C60" s="131"/>
      <c r="D60" s="18"/>
      <c r="E60" s="1"/>
    </row>
    <row r="61" spans="1:5" s="7" customFormat="1" ht="17.850000000000001" customHeight="1" x14ac:dyDescent="0.4">
      <c r="A61" s="5"/>
      <c r="B61" s="128"/>
      <c r="C61" s="132"/>
      <c r="D61" s="21"/>
      <c r="E61" s="1"/>
    </row>
    <row r="62" spans="1:5" s="7" customFormat="1" ht="17.850000000000001" customHeight="1" x14ac:dyDescent="0.4">
      <c r="A62" s="5"/>
      <c r="B62" s="127"/>
      <c r="C62" s="131"/>
      <c r="D62" s="18"/>
      <c r="E62" s="1"/>
    </row>
    <row r="63" spans="1:5" s="7" customFormat="1" ht="17.850000000000001" customHeight="1" x14ac:dyDescent="0.4">
      <c r="A63" s="5"/>
      <c r="B63" s="128"/>
      <c r="C63" s="132"/>
      <c r="D63" s="21"/>
      <c r="E63" s="1"/>
    </row>
    <row r="64" spans="1:5" s="7" customFormat="1" ht="17.850000000000001" customHeight="1" x14ac:dyDescent="0.4">
      <c r="A64" s="5"/>
      <c r="B64" s="127"/>
      <c r="C64" s="131"/>
      <c r="D64" s="18"/>
      <c r="E64" s="1"/>
    </row>
    <row r="65" spans="1:5" s="7" customFormat="1" ht="17.850000000000001" customHeight="1" x14ac:dyDescent="0.4">
      <c r="A65" s="5"/>
      <c r="B65" s="128"/>
      <c r="C65" s="132"/>
      <c r="D65" s="21"/>
      <c r="E65" s="1"/>
    </row>
    <row r="66" spans="1:5" s="7" customFormat="1" ht="17.850000000000001" customHeight="1" x14ac:dyDescent="0.4">
      <c r="A66" s="5"/>
      <c r="B66" s="127"/>
      <c r="C66" s="131"/>
      <c r="D66" s="18"/>
      <c r="E66" s="1"/>
    </row>
    <row r="67" spans="1:5" s="7" customFormat="1" ht="17.850000000000001" customHeight="1" x14ac:dyDescent="0.4">
      <c r="A67" s="5"/>
      <c r="B67" s="128"/>
      <c r="C67" s="132"/>
      <c r="D67" s="21"/>
      <c r="E67" s="1"/>
    </row>
    <row r="68" spans="1:5" s="7" customFormat="1" ht="17.850000000000001" customHeight="1" x14ac:dyDescent="0.4">
      <c r="A68" s="5"/>
      <c r="B68" s="127"/>
      <c r="C68" s="131"/>
      <c r="D68" s="18"/>
      <c r="E68" s="1"/>
    </row>
    <row r="69" spans="1:5" s="7" customFormat="1" ht="17.850000000000001" customHeight="1" x14ac:dyDescent="0.4">
      <c r="A69" s="5"/>
      <c r="B69" s="128"/>
      <c r="C69" s="132"/>
      <c r="D69" s="21"/>
      <c r="E69" s="1"/>
    </row>
    <row r="70" spans="1:5" s="7" customFormat="1" ht="17.850000000000001" customHeight="1" x14ac:dyDescent="0.4">
      <c r="A70" s="5"/>
      <c r="B70" s="127"/>
      <c r="C70" s="131"/>
      <c r="D70" s="18"/>
      <c r="E70" s="1"/>
    </row>
    <row r="71" spans="1:5" s="7" customFormat="1" ht="17.850000000000001" customHeight="1" x14ac:dyDescent="0.4">
      <c r="A71" s="5"/>
      <c r="B71" s="128"/>
      <c r="C71" s="132"/>
      <c r="D71" s="21"/>
      <c r="E71" s="1"/>
    </row>
    <row r="72" spans="1:5" s="7" customFormat="1" ht="17.850000000000001" customHeight="1" x14ac:dyDescent="0.4">
      <c r="A72" s="5"/>
      <c r="B72" s="127"/>
      <c r="C72" s="131"/>
      <c r="D72" s="18"/>
      <c r="E72" s="1"/>
    </row>
    <row r="73" spans="1:5" s="7" customFormat="1" ht="17.850000000000001" customHeight="1" x14ac:dyDescent="0.4">
      <c r="A73" s="5"/>
      <c r="B73" s="128"/>
      <c r="C73" s="132"/>
      <c r="D73" s="21"/>
      <c r="E73" s="1"/>
    </row>
    <row r="74" spans="1:5" s="7" customFormat="1" ht="17.850000000000001" customHeight="1" x14ac:dyDescent="0.4">
      <c r="A74" s="5"/>
      <c r="B74" s="127"/>
      <c r="C74" s="131"/>
      <c r="D74" s="18"/>
      <c r="E74" s="1"/>
    </row>
    <row r="75" spans="1:5" s="7" customFormat="1" ht="17.850000000000001" customHeight="1" x14ac:dyDescent="0.4">
      <c r="A75" s="5"/>
      <c r="B75" s="128"/>
      <c r="C75" s="132"/>
      <c r="D75" s="21"/>
      <c r="E75" s="1"/>
    </row>
    <row r="76" spans="1:5" s="7" customFormat="1" ht="17.850000000000001" customHeight="1" x14ac:dyDescent="0.4">
      <c r="A76" s="5"/>
      <c r="B76" s="127"/>
      <c r="C76" s="131"/>
      <c r="D76" s="18"/>
      <c r="E76" s="1"/>
    </row>
    <row r="77" spans="1:5" s="7" customFormat="1" ht="17.850000000000001" customHeight="1" x14ac:dyDescent="0.4">
      <c r="A77" s="5"/>
      <c r="B77" s="128"/>
      <c r="C77" s="132"/>
      <c r="D77" s="21"/>
      <c r="E77" s="1"/>
    </row>
    <row r="78" spans="1:5" s="7" customFormat="1" ht="17.850000000000001" customHeight="1" x14ac:dyDescent="0.4">
      <c r="A78" s="5"/>
      <c r="B78" s="127"/>
      <c r="C78" s="131"/>
      <c r="D78" s="18"/>
      <c r="E78" s="1"/>
    </row>
    <row r="79" spans="1:5" s="7" customFormat="1" ht="17.850000000000001" customHeight="1" x14ac:dyDescent="0.4">
      <c r="A79" s="5"/>
      <c r="B79" s="128"/>
      <c r="C79" s="132"/>
      <c r="D79" s="21"/>
      <c r="E79" s="1"/>
    </row>
    <row r="80" spans="1:5" s="7" customFormat="1" ht="17.850000000000001" customHeight="1" x14ac:dyDescent="0.4">
      <c r="A80" s="5"/>
      <c r="B80" s="127"/>
      <c r="C80" s="131"/>
      <c r="D80" s="18"/>
      <c r="E80" s="1"/>
    </row>
    <row r="81" spans="1:5" s="7" customFormat="1" ht="17.850000000000001" customHeight="1" x14ac:dyDescent="0.4">
      <c r="A81" s="5"/>
      <c r="B81" s="128"/>
      <c r="C81" s="132"/>
      <c r="D81" s="21"/>
      <c r="E81" s="1"/>
    </row>
    <row r="82" spans="1:5" s="7" customFormat="1" ht="17.850000000000001" customHeight="1" x14ac:dyDescent="0.4">
      <c r="A82" s="5"/>
      <c r="B82" s="127"/>
      <c r="C82" s="131"/>
      <c r="D82" s="18"/>
      <c r="E82" s="1"/>
    </row>
    <row r="83" spans="1:5" s="7" customFormat="1" ht="17.850000000000001" customHeight="1" x14ac:dyDescent="0.4">
      <c r="A83" s="5"/>
      <c r="B83" s="128"/>
      <c r="C83" s="132"/>
      <c r="D83" s="21"/>
      <c r="E83" s="1"/>
    </row>
    <row r="84" spans="1:5" s="7" customFormat="1" ht="17.850000000000001" customHeight="1" x14ac:dyDescent="0.4">
      <c r="A84" s="5"/>
      <c r="B84" s="127"/>
      <c r="C84" s="131"/>
      <c r="D84" s="18"/>
      <c r="E84" s="1"/>
    </row>
    <row r="85" spans="1:5" s="7" customFormat="1" ht="17.850000000000001" customHeight="1" x14ac:dyDescent="0.4">
      <c r="A85" s="5"/>
      <c r="B85" s="128"/>
      <c r="C85" s="132"/>
      <c r="D85" s="21"/>
      <c r="E85" s="1"/>
    </row>
    <row r="86" spans="1:5" s="7" customFormat="1" ht="17.850000000000001" customHeight="1" x14ac:dyDescent="0.4">
      <c r="A86" s="5"/>
      <c r="B86" s="127"/>
      <c r="C86" s="131"/>
      <c r="D86" s="18"/>
      <c r="E86" s="1"/>
    </row>
    <row r="87" spans="1:5" s="7" customFormat="1" ht="17.850000000000001" customHeight="1" x14ac:dyDescent="0.4">
      <c r="A87" s="5"/>
      <c r="B87" s="128"/>
      <c r="C87" s="132"/>
      <c r="D87" s="21"/>
      <c r="E87" s="1"/>
    </row>
    <row r="88" spans="1:5" s="7" customFormat="1" ht="17.850000000000001" customHeight="1" x14ac:dyDescent="0.4">
      <c r="A88" s="5"/>
      <c r="B88" s="127"/>
      <c r="C88" s="131"/>
      <c r="D88" s="18"/>
      <c r="E88" s="1"/>
    </row>
    <row r="89" spans="1:5" s="7" customFormat="1" ht="17.850000000000001" customHeight="1" x14ac:dyDescent="0.4">
      <c r="A89" s="5"/>
      <c r="B89" s="128"/>
      <c r="C89" s="132"/>
      <c r="D89" s="21"/>
      <c r="E89" s="1"/>
    </row>
    <row r="90" spans="1:5" s="7" customFormat="1" ht="17.850000000000001" customHeight="1" x14ac:dyDescent="0.4">
      <c r="A90" s="5"/>
      <c r="B90" s="127"/>
      <c r="C90" s="131"/>
      <c r="D90" s="18"/>
      <c r="E90" s="1"/>
    </row>
    <row r="91" spans="1:5" s="7" customFormat="1" ht="17.850000000000001" customHeight="1" x14ac:dyDescent="0.4">
      <c r="A91" s="5"/>
      <c r="B91" s="128"/>
      <c r="C91" s="132"/>
      <c r="D91" s="21"/>
      <c r="E91" s="1"/>
    </row>
    <row r="92" spans="1:5" s="7" customFormat="1" ht="17.850000000000001" customHeight="1" x14ac:dyDescent="0.4">
      <c r="A92" s="5"/>
      <c r="B92" s="127"/>
      <c r="C92" s="131"/>
      <c r="D92" s="18"/>
      <c r="E92" s="1"/>
    </row>
    <row r="93" spans="1:5" s="7" customFormat="1" ht="17.850000000000001" customHeight="1" x14ac:dyDescent="0.4">
      <c r="A93" s="5"/>
      <c r="B93" s="128"/>
      <c r="C93" s="132"/>
      <c r="D93" s="21"/>
      <c r="E93" s="1"/>
    </row>
    <row r="94" spans="1:5" s="7" customFormat="1" ht="17.850000000000001" customHeight="1" x14ac:dyDescent="0.4">
      <c r="A94" s="5"/>
      <c r="B94" s="127"/>
      <c r="C94" s="131"/>
      <c r="D94" s="18"/>
      <c r="E94" s="1"/>
    </row>
    <row r="95" spans="1:5" s="7" customFormat="1" ht="17.850000000000001" customHeight="1" x14ac:dyDescent="0.4">
      <c r="A95" s="5"/>
      <c r="B95" s="128"/>
      <c r="C95" s="132"/>
      <c r="D95" s="21"/>
      <c r="E95" s="1"/>
    </row>
    <row r="96" spans="1:5" s="7" customFormat="1" ht="17.850000000000001" customHeight="1" x14ac:dyDescent="0.4">
      <c r="A96" s="5"/>
      <c r="B96" s="127"/>
      <c r="C96" s="131"/>
      <c r="D96" s="18"/>
      <c r="E96" s="1"/>
    </row>
    <row r="97" spans="1:5" s="7" customFormat="1" ht="17.850000000000001" customHeight="1" x14ac:dyDescent="0.4">
      <c r="A97" s="5"/>
      <c r="B97" s="128"/>
      <c r="C97" s="132"/>
      <c r="D97" s="21"/>
      <c r="E97" s="1"/>
    </row>
    <row r="98" spans="1:5" s="7" customFormat="1" ht="17.850000000000001" customHeight="1" x14ac:dyDescent="0.4">
      <c r="A98" s="5"/>
      <c r="B98" s="127"/>
      <c r="C98" s="131"/>
      <c r="D98" s="18"/>
      <c r="E98" s="1"/>
    </row>
    <row r="99" spans="1:5" s="7" customFormat="1" ht="17.850000000000001" customHeight="1" x14ac:dyDescent="0.4">
      <c r="A99" s="5"/>
      <c r="B99" s="128"/>
      <c r="C99" s="132"/>
      <c r="D99" s="21"/>
      <c r="E99" s="1"/>
    </row>
    <row r="100" spans="1:5" s="7" customFormat="1" ht="17.850000000000001" customHeight="1" x14ac:dyDescent="0.4">
      <c r="A100" s="5"/>
      <c r="B100" s="127"/>
      <c r="C100" s="131"/>
      <c r="D100" s="18"/>
      <c r="E100" s="1"/>
    </row>
    <row r="101" spans="1:5" s="7" customFormat="1" ht="17.850000000000001" customHeight="1" x14ac:dyDescent="0.4">
      <c r="A101" s="5"/>
      <c r="B101" s="128"/>
      <c r="C101" s="132"/>
      <c r="D101" s="21"/>
      <c r="E101" s="1"/>
    </row>
    <row r="102" spans="1:5" s="7" customFormat="1" ht="17.850000000000001" customHeight="1" x14ac:dyDescent="0.4">
      <c r="A102" s="5"/>
      <c r="B102" s="127"/>
      <c r="C102" s="131"/>
      <c r="D102" s="18"/>
      <c r="E102" s="1"/>
    </row>
    <row r="103" spans="1:5" s="7" customFormat="1" ht="17.850000000000001" customHeight="1" x14ac:dyDescent="0.4">
      <c r="A103" s="5"/>
      <c r="B103" s="128"/>
      <c r="C103" s="132"/>
      <c r="D103" s="21"/>
      <c r="E103" s="1"/>
    </row>
    <row r="104" spans="1:5" s="7" customFormat="1" ht="17.850000000000001" customHeight="1" x14ac:dyDescent="0.4">
      <c r="A104" s="5"/>
      <c r="B104" s="127"/>
      <c r="C104" s="131"/>
      <c r="D104" s="18"/>
      <c r="E104" s="1"/>
    </row>
    <row r="105" spans="1:5" s="7" customFormat="1" ht="17.850000000000001" customHeight="1" x14ac:dyDescent="0.4">
      <c r="A105" s="5"/>
      <c r="B105" s="128"/>
      <c r="C105" s="132"/>
      <c r="D105" s="21"/>
      <c r="E105" s="1"/>
    </row>
    <row r="106" spans="1:5" s="7" customFormat="1" ht="17.850000000000001" customHeight="1" x14ac:dyDescent="0.4">
      <c r="A106" s="5"/>
      <c r="B106" s="127"/>
      <c r="C106" s="131"/>
      <c r="D106" s="18"/>
      <c r="E106" s="1"/>
    </row>
    <row r="107" spans="1:5" s="7" customFormat="1" ht="17.850000000000001" customHeight="1" x14ac:dyDescent="0.4">
      <c r="A107" s="5"/>
      <c r="B107" s="128"/>
      <c r="C107" s="132"/>
      <c r="D107" s="21"/>
      <c r="E107" s="1"/>
    </row>
    <row r="108" spans="1:5" s="7" customFormat="1" ht="17.850000000000001" customHeight="1" x14ac:dyDescent="0.4">
      <c r="A108" s="5"/>
      <c r="B108" s="127"/>
      <c r="C108" s="131"/>
      <c r="D108" s="18"/>
      <c r="E108" s="1"/>
    </row>
    <row r="109" spans="1:5" s="7" customFormat="1" ht="17.850000000000001" customHeight="1" x14ac:dyDescent="0.4">
      <c r="A109" s="5"/>
      <c r="B109" s="209"/>
      <c r="C109" s="210"/>
      <c r="D109" s="211"/>
      <c r="E109" s="1"/>
    </row>
    <row r="110" spans="1:5" ht="17.850000000000001" customHeight="1" x14ac:dyDescent="0.4"/>
  </sheetData>
  <sheetProtection algorithmName="SHA-512" hashValue="5Z5Y18kRrU9jDU+E0B+g2xgM6cKLsqMGpbqqRXbM2lO2f7ZahCu5jeTkfxrXVipYe/f7t24nas66G8BM5CHHRA==" saltValue="IYS8CsNONDApeUXOsGsEjw==" spinCount="100000" sheet="1" objects="1" scenarios="1"/>
  <mergeCells count="4">
    <mergeCell ref="B4:D4"/>
    <mergeCell ref="C6:D6"/>
    <mergeCell ref="C7:D7"/>
    <mergeCell ref="F7:H7"/>
  </mergeCells>
  <conditionalFormatting sqref="B11:D11 B13:D13 B15:D15 B17:D17 B19:D19 B21:D21 B23:D23 B25:D25 B27:D27 B29:D29 B31:D31 B33:D33 B35:D35 B37:D37 B39:D39 B41:D41 B43:D43 B45:D45 B47:D47 B49:D49 B51:D51 B53:D53 B55:D55 B57:D57 B59:D59 B61:D61 B63:D63 B65:D65 B67:D67 B69:D69 B71:D71 B73:D73 B75:D75 B77:D77 B79:D79 B81:D81 B83:D83 B85:D85 B87:D87 B89:D89 B91:D91 B93:D93 B95:D95 B97:D97 B99:D99 B101:D101 B103:D103 B105:D105 B107:D107 B109:D109">
    <cfRule type="expression" dxfId="360" priority="3" stopIfTrue="1">
      <formula>B11=""</formula>
    </cfRule>
  </conditionalFormatting>
  <conditionalFormatting sqref="C7 B10:D10 B12:D12 B14:D14 B16:D16 B18:D18 B20:D20 B22:D22 B24:D24 B26:D26 B28:D28 B30:D30 B32:D32 B34:D34 B36:D36 B38:D38 B40:D40 B42:D42 B44:D44 B46:D46 B48:D48 B50:D50 B52:D52 B54:D54 B56:D56 B58:D58 B60:D60 B62:D62 B64:D64 B66:D66 B68:D68 B70:D70 B72:D72 B74:D74 B76:D76 B78:D78 B80:D80 B82:D82 B84:D84 B86:D86 B88:D88 B90:D90 B92:D92 B94:D94 B96:D96 B98:D98 B100:D100 B102:D102 B104:D104 B106:D106 B108:D108">
    <cfRule type="expression" dxfId="359" priority="2" stopIfTrue="1">
      <formula>B7=""</formula>
    </cfRule>
  </conditionalFormatting>
  <conditionalFormatting sqref="C6">
    <cfRule type="expression" dxfId="358" priority="1" stopIfTrue="1">
      <formula>C6=""</formula>
    </cfRule>
  </conditionalFormatting>
  <dataValidations count="3">
    <dataValidation type="list" allowBlank="1" showInputMessage="1" showErrorMessage="1" sqref="C6:D6" xr:uid="{9C397181-4C5C-41BC-AB8F-FAAC07825436}">
      <formula1>"Ja,Nej"</formula1>
    </dataValidation>
    <dataValidation type="textLength" allowBlank="1" showInputMessage="1" showErrorMessage="1" error="Bitte Anzahl eingeben!" sqref="C7" xr:uid="{19D28852-A267-40D6-90C1-F5A144072F1D}">
      <formula1>0</formula1>
      <formula2>100</formula2>
    </dataValidation>
    <dataValidation type="decimal" operator="greaterThanOrEqual" allowBlank="1" showInputMessage="1" showErrorMessage="1" sqref="D10:D1048576" xr:uid="{49736B6A-5303-4DEF-ADA8-1E6053EDA1AB}">
      <formula1>0</formula1>
    </dataValidation>
  </dataValidations>
  <pageMargins left="0.7" right="0.7" top="0.78740157499999996" bottom="0.78740157499999996" header="0.3" footer="0.3"/>
  <pageSetup paperSize="9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7A59-F6D5-485B-9DA1-FF3A8FFFB66D}">
  <sheetPr>
    <pageSetUpPr fitToPage="1"/>
  </sheetPr>
  <dimension ref="A1:AB990"/>
  <sheetViews>
    <sheetView zoomScaleNormal="100" workbookViewId="0">
      <selection activeCell="C6" activeCellId="1" sqref="B10:D110 C6:D6"/>
    </sheetView>
  </sheetViews>
  <sheetFormatPr defaultColWidth="0" defaultRowHeight="17.850000000000001" customHeight="1" zeroHeight="1" x14ac:dyDescent="0.4"/>
  <cols>
    <col min="1" max="1" width="2.875" style="268" customWidth="1"/>
    <col min="2" max="2" width="20.875" style="276" customWidth="1"/>
    <col min="3" max="3" width="17.75" style="277" bestFit="1" customWidth="1"/>
    <col min="4" max="4" width="16.375" style="278" bestFit="1" customWidth="1"/>
    <col min="5" max="5" width="17.875" style="279" customWidth="1"/>
    <col min="6" max="8" width="10.125" style="268" hidden="1" customWidth="1"/>
    <col min="9" max="9" width="13.75" style="268" hidden="1" customWidth="1"/>
    <col min="10" max="14" width="10.125" style="268" hidden="1" customWidth="1"/>
    <col min="15" max="15" width="33.375" style="268" hidden="1" customWidth="1"/>
    <col min="16" max="28" width="6.5" style="268" hidden="1" customWidth="1"/>
    <col min="29" max="16384" width="10.125" style="268" hidden="1"/>
  </cols>
  <sheetData>
    <row r="1" spans="1:8" s="2" customFormat="1" ht="13.9" customHeight="1" x14ac:dyDescent="0.4">
      <c r="A1" s="5"/>
      <c r="B1" s="5"/>
      <c r="C1" s="5"/>
      <c r="D1" s="5"/>
      <c r="E1" s="5"/>
    </row>
    <row r="2" spans="1:8" s="2" customFormat="1" ht="39" customHeight="1" x14ac:dyDescent="0.4">
      <c r="A2" s="5"/>
      <c r="B2" s="5"/>
      <c r="C2" s="5"/>
      <c r="D2" s="5"/>
      <c r="E2" s="5"/>
    </row>
    <row r="3" spans="1:8" s="2" customFormat="1" ht="17.25" customHeight="1" x14ac:dyDescent="0.4">
      <c r="A3" s="5"/>
      <c r="B3" s="5"/>
      <c r="C3" s="5"/>
      <c r="D3" s="5"/>
      <c r="E3" s="5"/>
    </row>
    <row r="4" spans="1:8" s="2" customFormat="1" ht="18.75" customHeight="1" x14ac:dyDescent="0.4">
      <c r="A4" s="5"/>
      <c r="B4" s="342" t="s">
        <v>12</v>
      </c>
      <c r="C4" s="342"/>
      <c r="D4" s="342"/>
      <c r="E4" s="5"/>
    </row>
    <row r="5" spans="1:8" s="7" customFormat="1" ht="16.5" x14ac:dyDescent="0.4">
      <c r="A5" s="5"/>
      <c r="B5" s="188" t="s">
        <v>202</v>
      </c>
      <c r="C5" s="229"/>
      <c r="D5" s="230"/>
      <c r="E5" s="1"/>
    </row>
    <row r="6" spans="1:8" s="7" customFormat="1" ht="66" x14ac:dyDescent="0.4">
      <c r="A6" s="5"/>
      <c r="B6" s="187" t="s">
        <v>51</v>
      </c>
      <c r="C6" s="336" t="s">
        <v>40</v>
      </c>
      <c r="D6" s="337"/>
      <c r="E6" s="1"/>
      <c r="F6" s="8"/>
      <c r="G6" s="8"/>
      <c r="H6" s="9"/>
    </row>
    <row r="7" spans="1:8" s="7" customFormat="1" ht="49.5" x14ac:dyDescent="0.4">
      <c r="A7" s="5"/>
      <c r="B7" s="186" t="s">
        <v>52</v>
      </c>
      <c r="C7" s="338">
        <f>IF(C6="Ja",5%,1%)</f>
        <v>0.01</v>
      </c>
      <c r="D7" s="339"/>
      <c r="E7" s="1"/>
      <c r="F7" s="340"/>
      <c r="G7" s="340"/>
      <c r="H7" s="341"/>
    </row>
    <row r="8" spans="1:8" s="7" customFormat="1" ht="20.25" customHeight="1" x14ac:dyDescent="0.4">
      <c r="A8" s="5"/>
      <c r="B8" s="12"/>
      <c r="C8" s="12"/>
      <c r="D8" s="12"/>
      <c r="E8" s="1"/>
    </row>
    <row r="9" spans="1:8" s="7" customFormat="1" ht="38.25" customHeight="1" x14ac:dyDescent="0.4">
      <c r="A9" s="5"/>
      <c r="B9" s="188" t="s">
        <v>42</v>
      </c>
      <c r="C9" s="189" t="s">
        <v>43</v>
      </c>
      <c r="D9" s="190" t="s">
        <v>44</v>
      </c>
      <c r="E9" s="1"/>
      <c r="F9" s="16" t="s">
        <v>45</v>
      </c>
      <c r="G9" s="16"/>
      <c r="H9" s="16" t="s">
        <v>46</v>
      </c>
    </row>
    <row r="10" spans="1:8" s="7" customFormat="1" ht="17.850000000000001" customHeight="1" x14ac:dyDescent="0.4">
      <c r="A10" s="5"/>
      <c r="B10" s="127"/>
      <c r="C10" s="131"/>
      <c r="D10" s="18"/>
      <c r="E10" s="1"/>
    </row>
    <row r="11" spans="1:8" s="7" customFormat="1" ht="17.850000000000001" customHeight="1" x14ac:dyDescent="0.4">
      <c r="A11" s="5"/>
      <c r="B11" s="128"/>
      <c r="C11" s="132"/>
      <c r="D11" s="21"/>
      <c r="E11" s="1"/>
    </row>
    <row r="12" spans="1:8" s="7" customFormat="1" ht="17.850000000000001" customHeight="1" x14ac:dyDescent="0.4">
      <c r="A12" s="5"/>
      <c r="B12" s="127"/>
      <c r="C12" s="131"/>
      <c r="D12" s="18"/>
      <c r="E12" s="1"/>
    </row>
    <row r="13" spans="1:8" s="7" customFormat="1" ht="17.850000000000001" customHeight="1" x14ac:dyDescent="0.4">
      <c r="A13" s="5"/>
      <c r="B13" s="128"/>
      <c r="C13" s="132"/>
      <c r="D13" s="21"/>
      <c r="E13" s="1"/>
    </row>
    <row r="14" spans="1:8" s="7" customFormat="1" ht="17.850000000000001" customHeight="1" x14ac:dyDescent="0.4">
      <c r="A14" s="5"/>
      <c r="B14" s="127"/>
      <c r="C14" s="131"/>
      <c r="D14" s="18"/>
      <c r="E14" s="1"/>
    </row>
    <row r="15" spans="1:8" s="7" customFormat="1" ht="17.850000000000001" customHeight="1" x14ac:dyDescent="0.4">
      <c r="A15" s="5"/>
      <c r="B15" s="128"/>
      <c r="C15" s="132"/>
      <c r="D15" s="21"/>
      <c r="E15" s="1"/>
    </row>
    <row r="16" spans="1:8" s="7" customFormat="1" ht="17.850000000000001" customHeight="1" x14ac:dyDescent="0.4">
      <c r="A16" s="5"/>
      <c r="B16" s="127"/>
      <c r="C16" s="131"/>
      <c r="D16" s="18"/>
      <c r="E16" s="1"/>
    </row>
    <row r="17" spans="1:5" s="7" customFormat="1" ht="17.850000000000001" customHeight="1" x14ac:dyDescent="0.4">
      <c r="A17" s="5"/>
      <c r="B17" s="128"/>
      <c r="C17" s="132"/>
      <c r="D17" s="21"/>
      <c r="E17" s="1"/>
    </row>
    <row r="18" spans="1:5" s="7" customFormat="1" ht="17.850000000000001" customHeight="1" x14ac:dyDescent="0.4">
      <c r="A18" s="5"/>
      <c r="B18" s="127"/>
      <c r="C18" s="131"/>
      <c r="D18" s="18"/>
      <c r="E18" s="1"/>
    </row>
    <row r="19" spans="1:5" s="7" customFormat="1" ht="17.850000000000001" customHeight="1" x14ac:dyDescent="0.4">
      <c r="A19" s="5"/>
      <c r="B19" s="128"/>
      <c r="C19" s="132"/>
      <c r="D19" s="21"/>
      <c r="E19" s="1"/>
    </row>
    <row r="20" spans="1:5" s="7" customFormat="1" ht="17.850000000000001" customHeight="1" x14ac:dyDescent="0.4">
      <c r="A20" s="5"/>
      <c r="B20" s="127"/>
      <c r="C20" s="131"/>
      <c r="D20" s="18"/>
      <c r="E20" s="1"/>
    </row>
    <row r="21" spans="1:5" s="7" customFormat="1" ht="17.850000000000001" customHeight="1" x14ac:dyDescent="0.4">
      <c r="A21" s="5"/>
      <c r="B21" s="128"/>
      <c r="C21" s="132"/>
      <c r="D21" s="21"/>
      <c r="E21" s="1"/>
    </row>
    <row r="22" spans="1:5" s="7" customFormat="1" ht="17.850000000000001" customHeight="1" x14ac:dyDescent="0.4">
      <c r="A22" s="5"/>
      <c r="B22" s="127"/>
      <c r="C22" s="131"/>
      <c r="D22" s="18"/>
      <c r="E22" s="1"/>
    </row>
    <row r="23" spans="1:5" s="7" customFormat="1" ht="17.850000000000001" customHeight="1" x14ac:dyDescent="0.4">
      <c r="A23" s="5"/>
      <c r="B23" s="128"/>
      <c r="C23" s="132"/>
      <c r="D23" s="21"/>
      <c r="E23" s="1"/>
    </row>
    <row r="24" spans="1:5" s="7" customFormat="1" ht="17.850000000000001" customHeight="1" x14ac:dyDescent="0.4">
      <c r="A24" s="5"/>
      <c r="B24" s="127"/>
      <c r="C24" s="131"/>
      <c r="D24" s="18"/>
      <c r="E24" s="1"/>
    </row>
    <row r="25" spans="1:5" s="7" customFormat="1" ht="17.850000000000001" customHeight="1" x14ac:dyDescent="0.4">
      <c r="A25" s="5"/>
      <c r="B25" s="128"/>
      <c r="C25" s="132"/>
      <c r="D25" s="21"/>
      <c r="E25" s="1"/>
    </row>
    <row r="26" spans="1:5" s="7" customFormat="1" ht="17.850000000000001" customHeight="1" x14ac:dyDescent="0.4">
      <c r="A26" s="5"/>
      <c r="B26" s="127"/>
      <c r="C26" s="131"/>
      <c r="D26" s="18"/>
      <c r="E26" s="1"/>
    </row>
    <row r="27" spans="1:5" s="7" customFormat="1" ht="17.850000000000001" customHeight="1" x14ac:dyDescent="0.4">
      <c r="A27" s="5"/>
      <c r="B27" s="128"/>
      <c r="C27" s="132"/>
      <c r="D27" s="21"/>
      <c r="E27" s="1"/>
    </row>
    <row r="28" spans="1:5" s="7" customFormat="1" ht="17.850000000000001" customHeight="1" x14ac:dyDescent="0.4">
      <c r="A28" s="5"/>
      <c r="B28" s="127"/>
      <c r="C28" s="131"/>
      <c r="D28" s="18"/>
      <c r="E28" s="1"/>
    </row>
    <row r="29" spans="1:5" s="7" customFormat="1" ht="17.850000000000001" customHeight="1" x14ac:dyDescent="0.4">
      <c r="A29" s="5"/>
      <c r="B29" s="128"/>
      <c r="C29" s="132"/>
      <c r="D29" s="21"/>
      <c r="E29" s="1"/>
    </row>
    <row r="30" spans="1:5" s="7" customFormat="1" ht="17.850000000000001" customHeight="1" x14ac:dyDescent="0.4">
      <c r="A30" s="5"/>
      <c r="B30" s="127"/>
      <c r="C30" s="131"/>
      <c r="D30" s="18"/>
      <c r="E30" s="1"/>
    </row>
    <row r="31" spans="1:5" s="7" customFormat="1" ht="17.850000000000001" customHeight="1" x14ac:dyDescent="0.4">
      <c r="A31" s="5"/>
      <c r="B31" s="128"/>
      <c r="C31" s="132"/>
      <c r="D31" s="21"/>
      <c r="E31" s="1"/>
    </row>
    <row r="32" spans="1:5" s="7" customFormat="1" ht="17.850000000000001" customHeight="1" x14ac:dyDescent="0.4">
      <c r="A32" s="5"/>
      <c r="B32" s="127"/>
      <c r="C32" s="131"/>
      <c r="D32" s="18"/>
      <c r="E32" s="1"/>
    </row>
    <row r="33" spans="1:5" s="7" customFormat="1" ht="17.850000000000001" customHeight="1" x14ac:dyDescent="0.4">
      <c r="A33" s="5"/>
      <c r="B33" s="128"/>
      <c r="C33" s="132"/>
      <c r="D33" s="21"/>
      <c r="E33" s="1"/>
    </row>
    <row r="34" spans="1:5" s="7" customFormat="1" ht="17.850000000000001" customHeight="1" x14ac:dyDescent="0.4">
      <c r="A34" s="5"/>
      <c r="B34" s="127"/>
      <c r="C34" s="131"/>
      <c r="D34" s="18"/>
      <c r="E34" s="1"/>
    </row>
    <row r="35" spans="1:5" s="7" customFormat="1" ht="17.850000000000001" customHeight="1" x14ac:dyDescent="0.4">
      <c r="A35" s="5"/>
      <c r="B35" s="128"/>
      <c r="C35" s="132"/>
      <c r="D35" s="21"/>
      <c r="E35" s="1"/>
    </row>
    <row r="36" spans="1:5" s="7" customFormat="1" ht="17.850000000000001" customHeight="1" x14ac:dyDescent="0.4">
      <c r="A36" s="5"/>
      <c r="B36" s="127"/>
      <c r="C36" s="131"/>
      <c r="D36" s="18"/>
      <c r="E36" s="1"/>
    </row>
    <row r="37" spans="1:5" s="7" customFormat="1" ht="17.850000000000001" customHeight="1" x14ac:dyDescent="0.4">
      <c r="A37" s="5"/>
      <c r="B37" s="128"/>
      <c r="C37" s="132"/>
      <c r="D37" s="21"/>
      <c r="E37" s="1"/>
    </row>
    <row r="38" spans="1:5" s="7" customFormat="1" ht="17.850000000000001" customHeight="1" x14ac:dyDescent="0.4">
      <c r="A38" s="5"/>
      <c r="B38" s="127"/>
      <c r="C38" s="131"/>
      <c r="D38" s="18"/>
      <c r="E38" s="1"/>
    </row>
    <row r="39" spans="1:5" s="7" customFormat="1" ht="17.850000000000001" customHeight="1" x14ac:dyDescent="0.4">
      <c r="A39" s="5"/>
      <c r="B39" s="128"/>
      <c r="C39" s="132"/>
      <c r="D39" s="21"/>
      <c r="E39" s="1"/>
    </row>
    <row r="40" spans="1:5" s="7" customFormat="1" ht="17.850000000000001" customHeight="1" x14ac:dyDescent="0.4">
      <c r="A40" s="5"/>
      <c r="B40" s="127"/>
      <c r="C40" s="131"/>
      <c r="D40" s="18"/>
      <c r="E40" s="1"/>
    </row>
    <row r="41" spans="1:5" s="7" customFormat="1" ht="17.850000000000001" customHeight="1" x14ac:dyDescent="0.4">
      <c r="A41" s="5"/>
      <c r="B41" s="128"/>
      <c r="C41" s="132"/>
      <c r="D41" s="21"/>
      <c r="E41" s="1"/>
    </row>
    <row r="42" spans="1:5" s="7" customFormat="1" ht="17.850000000000001" customHeight="1" x14ac:dyDescent="0.4">
      <c r="A42" s="5"/>
      <c r="B42" s="127"/>
      <c r="C42" s="131"/>
      <c r="D42" s="18"/>
      <c r="E42" s="1"/>
    </row>
    <row r="43" spans="1:5" s="7" customFormat="1" ht="17.850000000000001" customHeight="1" x14ac:dyDescent="0.4">
      <c r="A43" s="5"/>
      <c r="B43" s="128"/>
      <c r="C43" s="132"/>
      <c r="D43" s="21"/>
      <c r="E43" s="1"/>
    </row>
    <row r="44" spans="1:5" s="7" customFormat="1" ht="17.850000000000001" customHeight="1" x14ac:dyDescent="0.4">
      <c r="A44" s="5"/>
      <c r="B44" s="127"/>
      <c r="C44" s="131"/>
      <c r="D44" s="18"/>
      <c r="E44" s="1"/>
    </row>
    <row r="45" spans="1:5" s="7" customFormat="1" ht="17.850000000000001" customHeight="1" x14ac:dyDescent="0.4">
      <c r="A45" s="5"/>
      <c r="B45" s="128"/>
      <c r="C45" s="132"/>
      <c r="D45" s="21"/>
      <c r="E45" s="1"/>
    </row>
    <row r="46" spans="1:5" s="7" customFormat="1" ht="17.850000000000001" customHeight="1" x14ac:dyDescent="0.4">
      <c r="A46" s="5"/>
      <c r="B46" s="127"/>
      <c r="C46" s="131"/>
      <c r="D46" s="18"/>
      <c r="E46" s="1"/>
    </row>
    <row r="47" spans="1:5" s="7" customFormat="1" ht="17.850000000000001" customHeight="1" x14ac:dyDescent="0.4">
      <c r="A47" s="5"/>
      <c r="B47" s="128"/>
      <c r="C47" s="132"/>
      <c r="D47" s="21"/>
      <c r="E47" s="1"/>
    </row>
    <row r="48" spans="1:5" s="7" customFormat="1" ht="17.850000000000001" customHeight="1" x14ac:dyDescent="0.4">
      <c r="A48" s="5"/>
      <c r="B48" s="127"/>
      <c r="C48" s="131"/>
      <c r="D48" s="18"/>
      <c r="E48" s="1"/>
    </row>
    <row r="49" spans="1:5" s="7" customFormat="1" ht="17.850000000000001" customHeight="1" x14ac:dyDescent="0.4">
      <c r="A49" s="5"/>
      <c r="B49" s="128"/>
      <c r="C49" s="132"/>
      <c r="D49" s="21"/>
      <c r="E49" s="1"/>
    </row>
    <row r="50" spans="1:5" s="7" customFormat="1" ht="17.850000000000001" customHeight="1" x14ac:dyDescent="0.4">
      <c r="A50" s="5"/>
      <c r="B50" s="127"/>
      <c r="C50" s="131"/>
      <c r="D50" s="18"/>
      <c r="E50" s="1"/>
    </row>
    <row r="51" spans="1:5" s="7" customFormat="1" ht="17.850000000000001" customHeight="1" x14ac:dyDescent="0.4">
      <c r="A51" s="5"/>
      <c r="B51" s="128"/>
      <c r="C51" s="132"/>
      <c r="D51" s="21"/>
      <c r="E51" s="1"/>
    </row>
    <row r="52" spans="1:5" s="7" customFormat="1" ht="17.850000000000001" customHeight="1" x14ac:dyDescent="0.4">
      <c r="A52" s="5"/>
      <c r="B52" s="127"/>
      <c r="C52" s="131"/>
      <c r="D52" s="18"/>
      <c r="E52" s="1"/>
    </row>
    <row r="53" spans="1:5" s="7" customFormat="1" ht="17.850000000000001" customHeight="1" x14ac:dyDescent="0.4">
      <c r="A53" s="5"/>
      <c r="B53" s="128"/>
      <c r="C53" s="132"/>
      <c r="D53" s="21"/>
      <c r="E53" s="1"/>
    </row>
    <row r="54" spans="1:5" s="7" customFormat="1" ht="17.850000000000001" customHeight="1" x14ac:dyDescent="0.4">
      <c r="A54" s="5"/>
      <c r="B54" s="127"/>
      <c r="C54" s="131"/>
      <c r="D54" s="18"/>
      <c r="E54" s="1"/>
    </row>
    <row r="55" spans="1:5" s="7" customFormat="1" ht="17.850000000000001" customHeight="1" x14ac:dyDescent="0.4">
      <c r="A55" s="5"/>
      <c r="B55" s="128"/>
      <c r="C55" s="132"/>
      <c r="D55" s="21"/>
      <c r="E55" s="1"/>
    </row>
    <row r="56" spans="1:5" s="7" customFormat="1" ht="17.850000000000001" customHeight="1" x14ac:dyDescent="0.4">
      <c r="A56" s="5"/>
      <c r="B56" s="127"/>
      <c r="C56" s="131"/>
      <c r="D56" s="18"/>
      <c r="E56" s="1"/>
    </row>
    <row r="57" spans="1:5" s="7" customFormat="1" ht="17.850000000000001" customHeight="1" x14ac:dyDescent="0.4">
      <c r="A57" s="5"/>
      <c r="B57" s="128"/>
      <c r="C57" s="132"/>
      <c r="D57" s="21"/>
      <c r="E57" s="1"/>
    </row>
    <row r="58" spans="1:5" s="7" customFormat="1" ht="17.850000000000001" customHeight="1" x14ac:dyDescent="0.4">
      <c r="A58" s="5"/>
      <c r="B58" s="127"/>
      <c r="C58" s="131"/>
      <c r="D58" s="18"/>
      <c r="E58" s="1"/>
    </row>
    <row r="59" spans="1:5" s="7" customFormat="1" ht="17.850000000000001" customHeight="1" x14ac:dyDescent="0.4">
      <c r="A59" s="5"/>
      <c r="B59" s="128"/>
      <c r="C59" s="132"/>
      <c r="D59" s="21"/>
      <c r="E59" s="1"/>
    </row>
    <row r="60" spans="1:5" s="7" customFormat="1" ht="17.850000000000001" customHeight="1" x14ac:dyDescent="0.4">
      <c r="A60" s="5"/>
      <c r="B60" s="127"/>
      <c r="C60" s="131"/>
      <c r="D60" s="18"/>
      <c r="E60" s="1"/>
    </row>
    <row r="61" spans="1:5" s="7" customFormat="1" ht="17.850000000000001" customHeight="1" x14ac:dyDescent="0.4">
      <c r="A61" s="5"/>
      <c r="B61" s="128"/>
      <c r="C61" s="132"/>
      <c r="D61" s="21"/>
      <c r="E61" s="1"/>
    </row>
    <row r="62" spans="1:5" s="7" customFormat="1" ht="17.850000000000001" customHeight="1" x14ac:dyDescent="0.4">
      <c r="A62" s="5"/>
      <c r="B62" s="127"/>
      <c r="C62" s="131"/>
      <c r="D62" s="18"/>
      <c r="E62" s="1"/>
    </row>
    <row r="63" spans="1:5" s="7" customFormat="1" ht="17.850000000000001" customHeight="1" x14ac:dyDescent="0.4">
      <c r="A63" s="5"/>
      <c r="B63" s="128"/>
      <c r="C63" s="132"/>
      <c r="D63" s="21"/>
      <c r="E63" s="1"/>
    </row>
    <row r="64" spans="1:5" s="7" customFormat="1" ht="17.850000000000001" customHeight="1" x14ac:dyDescent="0.4">
      <c r="A64" s="5"/>
      <c r="B64" s="127"/>
      <c r="C64" s="131"/>
      <c r="D64" s="18"/>
      <c r="E64" s="1"/>
    </row>
    <row r="65" spans="1:5" s="7" customFormat="1" ht="17.850000000000001" customHeight="1" x14ac:dyDescent="0.4">
      <c r="A65" s="5"/>
      <c r="B65" s="128"/>
      <c r="C65" s="132"/>
      <c r="D65" s="21"/>
      <c r="E65" s="1"/>
    </row>
    <row r="66" spans="1:5" s="7" customFormat="1" ht="17.850000000000001" customHeight="1" x14ac:dyDescent="0.4">
      <c r="A66" s="5"/>
      <c r="B66" s="127"/>
      <c r="C66" s="131"/>
      <c r="D66" s="18"/>
      <c r="E66" s="1"/>
    </row>
    <row r="67" spans="1:5" s="7" customFormat="1" ht="17.850000000000001" customHeight="1" x14ac:dyDescent="0.4">
      <c r="A67" s="5"/>
      <c r="B67" s="128"/>
      <c r="C67" s="132"/>
      <c r="D67" s="21"/>
      <c r="E67" s="1"/>
    </row>
    <row r="68" spans="1:5" s="7" customFormat="1" ht="17.850000000000001" customHeight="1" x14ac:dyDescent="0.4">
      <c r="A68" s="5"/>
      <c r="B68" s="127"/>
      <c r="C68" s="131"/>
      <c r="D68" s="18"/>
      <c r="E68" s="1"/>
    </row>
    <row r="69" spans="1:5" s="7" customFormat="1" ht="17.850000000000001" customHeight="1" x14ac:dyDescent="0.4">
      <c r="A69" s="5"/>
      <c r="B69" s="128"/>
      <c r="C69" s="132"/>
      <c r="D69" s="21"/>
      <c r="E69" s="1"/>
    </row>
    <row r="70" spans="1:5" s="7" customFormat="1" ht="17.850000000000001" customHeight="1" x14ac:dyDescent="0.4">
      <c r="A70" s="5"/>
      <c r="B70" s="127"/>
      <c r="C70" s="131"/>
      <c r="D70" s="18"/>
      <c r="E70" s="1"/>
    </row>
    <row r="71" spans="1:5" s="7" customFormat="1" ht="17.850000000000001" customHeight="1" x14ac:dyDescent="0.4">
      <c r="A71" s="5"/>
      <c r="B71" s="128"/>
      <c r="C71" s="132"/>
      <c r="D71" s="21"/>
      <c r="E71" s="1"/>
    </row>
    <row r="72" spans="1:5" s="7" customFormat="1" ht="17.850000000000001" customHeight="1" x14ac:dyDescent="0.4">
      <c r="A72" s="5"/>
      <c r="B72" s="127"/>
      <c r="C72" s="131"/>
      <c r="D72" s="18"/>
      <c r="E72" s="1"/>
    </row>
    <row r="73" spans="1:5" s="7" customFormat="1" ht="17.850000000000001" customHeight="1" x14ac:dyDescent="0.4">
      <c r="A73" s="5"/>
      <c r="B73" s="128"/>
      <c r="C73" s="132"/>
      <c r="D73" s="21"/>
      <c r="E73" s="1"/>
    </row>
    <row r="74" spans="1:5" s="7" customFormat="1" ht="17.850000000000001" customHeight="1" x14ac:dyDescent="0.4">
      <c r="A74" s="5"/>
      <c r="B74" s="127"/>
      <c r="C74" s="131"/>
      <c r="D74" s="18"/>
      <c r="E74" s="1"/>
    </row>
    <row r="75" spans="1:5" s="7" customFormat="1" ht="17.850000000000001" customHeight="1" x14ac:dyDescent="0.4">
      <c r="A75" s="5"/>
      <c r="B75" s="128"/>
      <c r="C75" s="132"/>
      <c r="D75" s="21"/>
      <c r="E75" s="1"/>
    </row>
    <row r="76" spans="1:5" s="7" customFormat="1" ht="17.850000000000001" customHeight="1" x14ac:dyDescent="0.4">
      <c r="A76" s="5"/>
      <c r="B76" s="127"/>
      <c r="C76" s="131"/>
      <c r="D76" s="18"/>
      <c r="E76" s="1"/>
    </row>
    <row r="77" spans="1:5" s="7" customFormat="1" ht="17.850000000000001" customHeight="1" x14ac:dyDescent="0.4">
      <c r="A77" s="5"/>
      <c r="B77" s="128"/>
      <c r="C77" s="132"/>
      <c r="D77" s="21"/>
      <c r="E77" s="1"/>
    </row>
    <row r="78" spans="1:5" s="7" customFormat="1" ht="17.850000000000001" customHeight="1" x14ac:dyDescent="0.4">
      <c r="A78" s="5"/>
      <c r="B78" s="127"/>
      <c r="C78" s="131"/>
      <c r="D78" s="18"/>
      <c r="E78" s="1"/>
    </row>
    <row r="79" spans="1:5" s="7" customFormat="1" ht="17.850000000000001" customHeight="1" x14ac:dyDescent="0.4">
      <c r="A79" s="5"/>
      <c r="B79" s="128"/>
      <c r="C79" s="132"/>
      <c r="D79" s="21"/>
      <c r="E79" s="1"/>
    </row>
    <row r="80" spans="1:5" s="7" customFormat="1" ht="17.850000000000001" customHeight="1" x14ac:dyDescent="0.4">
      <c r="A80" s="5"/>
      <c r="B80" s="127"/>
      <c r="C80" s="131"/>
      <c r="D80" s="18"/>
      <c r="E80" s="1"/>
    </row>
    <row r="81" spans="1:5" s="7" customFormat="1" ht="17.850000000000001" customHeight="1" x14ac:dyDescent="0.4">
      <c r="A81" s="5"/>
      <c r="B81" s="128"/>
      <c r="C81" s="132"/>
      <c r="D81" s="21"/>
      <c r="E81" s="1"/>
    </row>
    <row r="82" spans="1:5" s="7" customFormat="1" ht="17.850000000000001" customHeight="1" x14ac:dyDescent="0.4">
      <c r="A82" s="5"/>
      <c r="B82" s="127"/>
      <c r="C82" s="131"/>
      <c r="D82" s="18"/>
      <c r="E82" s="1"/>
    </row>
    <row r="83" spans="1:5" s="7" customFormat="1" ht="17.850000000000001" customHeight="1" x14ac:dyDescent="0.4">
      <c r="A83" s="5"/>
      <c r="B83" s="128"/>
      <c r="C83" s="132"/>
      <c r="D83" s="21"/>
      <c r="E83" s="1"/>
    </row>
    <row r="84" spans="1:5" s="7" customFormat="1" ht="17.850000000000001" customHeight="1" x14ac:dyDescent="0.4">
      <c r="A84" s="5"/>
      <c r="B84" s="127"/>
      <c r="C84" s="131"/>
      <c r="D84" s="18"/>
      <c r="E84" s="1"/>
    </row>
    <row r="85" spans="1:5" s="7" customFormat="1" ht="17.850000000000001" customHeight="1" x14ac:dyDescent="0.4">
      <c r="A85" s="5"/>
      <c r="B85" s="128"/>
      <c r="C85" s="132"/>
      <c r="D85" s="21"/>
      <c r="E85" s="1"/>
    </row>
    <row r="86" spans="1:5" s="7" customFormat="1" ht="17.850000000000001" customHeight="1" x14ac:dyDescent="0.4">
      <c r="A86" s="5"/>
      <c r="B86" s="127"/>
      <c r="C86" s="131"/>
      <c r="D86" s="18"/>
      <c r="E86" s="1"/>
    </row>
    <row r="87" spans="1:5" s="7" customFormat="1" ht="17.850000000000001" customHeight="1" x14ac:dyDescent="0.4">
      <c r="A87" s="5"/>
      <c r="B87" s="128"/>
      <c r="C87" s="132"/>
      <c r="D87" s="21"/>
      <c r="E87" s="1"/>
    </row>
    <row r="88" spans="1:5" s="7" customFormat="1" ht="17.850000000000001" customHeight="1" x14ac:dyDescent="0.4">
      <c r="A88" s="5"/>
      <c r="B88" s="127"/>
      <c r="C88" s="131"/>
      <c r="D88" s="18"/>
      <c r="E88" s="1"/>
    </row>
    <row r="89" spans="1:5" s="7" customFormat="1" ht="17.850000000000001" customHeight="1" x14ac:dyDescent="0.4">
      <c r="A89" s="5"/>
      <c r="B89" s="128"/>
      <c r="C89" s="132"/>
      <c r="D89" s="21"/>
      <c r="E89" s="1"/>
    </row>
    <row r="90" spans="1:5" s="7" customFormat="1" ht="17.850000000000001" customHeight="1" x14ac:dyDescent="0.4">
      <c r="A90" s="5"/>
      <c r="B90" s="127"/>
      <c r="C90" s="131"/>
      <c r="D90" s="18"/>
      <c r="E90" s="1"/>
    </row>
    <row r="91" spans="1:5" s="7" customFormat="1" ht="17.850000000000001" customHeight="1" x14ac:dyDescent="0.4">
      <c r="A91" s="5"/>
      <c r="B91" s="128"/>
      <c r="C91" s="132"/>
      <c r="D91" s="21"/>
      <c r="E91" s="1"/>
    </row>
    <row r="92" spans="1:5" s="7" customFormat="1" ht="17.850000000000001" customHeight="1" x14ac:dyDescent="0.4">
      <c r="A92" s="5"/>
      <c r="B92" s="127"/>
      <c r="C92" s="131"/>
      <c r="D92" s="18"/>
      <c r="E92" s="1"/>
    </row>
    <row r="93" spans="1:5" s="7" customFormat="1" ht="17.850000000000001" customHeight="1" x14ac:dyDescent="0.4">
      <c r="A93" s="5"/>
      <c r="B93" s="128"/>
      <c r="C93" s="132"/>
      <c r="D93" s="21"/>
      <c r="E93" s="1"/>
    </row>
    <row r="94" spans="1:5" s="7" customFormat="1" ht="17.850000000000001" customHeight="1" x14ac:dyDescent="0.4">
      <c r="A94" s="5"/>
      <c r="B94" s="127"/>
      <c r="C94" s="131"/>
      <c r="D94" s="18"/>
      <c r="E94" s="1"/>
    </row>
    <row r="95" spans="1:5" s="7" customFormat="1" ht="17.850000000000001" customHeight="1" x14ac:dyDescent="0.4">
      <c r="A95" s="5"/>
      <c r="B95" s="128"/>
      <c r="C95" s="132"/>
      <c r="D95" s="21"/>
      <c r="E95" s="1"/>
    </row>
    <row r="96" spans="1:5" s="7" customFormat="1" ht="17.850000000000001" customHeight="1" x14ac:dyDescent="0.4">
      <c r="A96" s="5"/>
      <c r="B96" s="127"/>
      <c r="C96" s="131"/>
      <c r="D96" s="18"/>
      <c r="E96" s="1"/>
    </row>
    <row r="97" spans="1:5" s="7" customFormat="1" ht="17.850000000000001" customHeight="1" x14ac:dyDescent="0.4">
      <c r="A97" s="5"/>
      <c r="B97" s="128"/>
      <c r="C97" s="132"/>
      <c r="D97" s="21"/>
      <c r="E97" s="1"/>
    </row>
    <row r="98" spans="1:5" s="7" customFormat="1" ht="17.850000000000001" customHeight="1" x14ac:dyDescent="0.4">
      <c r="A98" s="5"/>
      <c r="B98" s="127"/>
      <c r="C98" s="131"/>
      <c r="D98" s="18"/>
      <c r="E98" s="1"/>
    </row>
    <row r="99" spans="1:5" s="7" customFormat="1" ht="17.850000000000001" customHeight="1" x14ac:dyDescent="0.4">
      <c r="A99" s="5"/>
      <c r="B99" s="128"/>
      <c r="C99" s="132"/>
      <c r="D99" s="21"/>
      <c r="E99" s="1"/>
    </row>
    <row r="100" spans="1:5" s="7" customFormat="1" ht="17.850000000000001" customHeight="1" x14ac:dyDescent="0.4">
      <c r="A100" s="5"/>
      <c r="B100" s="127"/>
      <c r="C100" s="131"/>
      <c r="D100" s="18"/>
      <c r="E100" s="1"/>
    </row>
    <row r="101" spans="1:5" s="7" customFormat="1" ht="17.850000000000001" customHeight="1" x14ac:dyDescent="0.4">
      <c r="A101" s="5"/>
      <c r="B101" s="128"/>
      <c r="C101" s="132"/>
      <c r="D101" s="21"/>
      <c r="E101" s="1"/>
    </row>
    <row r="102" spans="1:5" s="7" customFormat="1" ht="17.850000000000001" customHeight="1" x14ac:dyDescent="0.4">
      <c r="A102" s="5"/>
      <c r="B102" s="127"/>
      <c r="C102" s="131"/>
      <c r="D102" s="18"/>
      <c r="E102" s="1"/>
    </row>
    <row r="103" spans="1:5" s="7" customFormat="1" ht="17.850000000000001" customHeight="1" x14ac:dyDescent="0.4">
      <c r="A103" s="5"/>
      <c r="B103" s="128"/>
      <c r="C103" s="132"/>
      <c r="D103" s="21"/>
      <c r="E103" s="1"/>
    </row>
    <row r="104" spans="1:5" s="7" customFormat="1" ht="17.850000000000001" customHeight="1" x14ac:dyDescent="0.4">
      <c r="A104" s="5"/>
      <c r="B104" s="127"/>
      <c r="C104" s="131"/>
      <c r="D104" s="18"/>
      <c r="E104" s="1"/>
    </row>
    <row r="105" spans="1:5" s="7" customFormat="1" ht="17.850000000000001" customHeight="1" x14ac:dyDescent="0.4">
      <c r="A105" s="5"/>
      <c r="B105" s="128"/>
      <c r="C105" s="132"/>
      <c r="D105" s="21"/>
      <c r="E105" s="1"/>
    </row>
    <row r="106" spans="1:5" s="7" customFormat="1" ht="17.850000000000001" customHeight="1" x14ac:dyDescent="0.4">
      <c r="A106" s="5"/>
      <c r="B106" s="127"/>
      <c r="C106" s="131"/>
      <c r="D106" s="18"/>
      <c r="E106" s="1"/>
    </row>
    <row r="107" spans="1:5" s="7" customFormat="1" ht="17.850000000000001" customHeight="1" x14ac:dyDescent="0.4">
      <c r="A107" s="5"/>
      <c r="B107" s="128"/>
      <c r="C107" s="132"/>
      <c r="D107" s="21"/>
      <c r="E107" s="1"/>
    </row>
    <row r="108" spans="1:5" s="7" customFormat="1" ht="17.850000000000001" customHeight="1" x14ac:dyDescent="0.4">
      <c r="A108" s="5"/>
      <c r="B108" s="127"/>
      <c r="C108" s="131"/>
      <c r="D108" s="18"/>
      <c r="E108" s="1"/>
    </row>
    <row r="109" spans="1:5" s="269" customFormat="1" ht="17.850000000000001" customHeight="1" x14ac:dyDescent="0.4">
      <c r="A109" s="268"/>
      <c r="B109" s="209"/>
      <c r="C109" s="210"/>
      <c r="D109" s="211"/>
      <c r="E109" s="198"/>
    </row>
    <row r="110" spans="1:5" ht="17.850000000000001" customHeight="1" x14ac:dyDescent="0.4">
      <c r="B110" s="268"/>
      <c r="C110" s="197"/>
      <c r="D110" s="197"/>
      <c r="E110" s="197"/>
    </row>
    <row r="111" spans="1:5" ht="17.850000000000001" hidden="1" customHeight="1" x14ac:dyDescent="0.4">
      <c r="B111" s="270"/>
      <c r="C111" s="271"/>
      <c r="D111" s="272"/>
      <c r="E111" s="197"/>
    </row>
    <row r="112" spans="1:5" ht="17.850000000000001" hidden="1" customHeight="1" x14ac:dyDescent="0.4">
      <c r="B112" s="270"/>
      <c r="C112" s="271"/>
      <c r="D112" s="272"/>
      <c r="E112" s="197"/>
    </row>
    <row r="113" spans="2:5" ht="17.850000000000001" hidden="1" customHeight="1" x14ac:dyDescent="0.4">
      <c r="B113" s="270"/>
      <c r="C113" s="271"/>
      <c r="D113" s="272"/>
      <c r="E113" s="197"/>
    </row>
    <row r="114" spans="2:5" ht="17.850000000000001" hidden="1" customHeight="1" x14ac:dyDescent="0.4">
      <c r="B114" s="270"/>
      <c r="C114" s="271"/>
      <c r="D114" s="272"/>
      <c r="E114" s="197"/>
    </row>
    <row r="115" spans="2:5" ht="17.850000000000001" hidden="1" customHeight="1" x14ac:dyDescent="0.4">
      <c r="B115" s="270"/>
      <c r="C115" s="271"/>
      <c r="D115" s="272"/>
      <c r="E115" s="197"/>
    </row>
    <row r="116" spans="2:5" ht="17.850000000000001" hidden="1" customHeight="1" x14ac:dyDescent="0.4">
      <c r="B116" s="270"/>
      <c r="C116" s="271"/>
      <c r="D116" s="272"/>
      <c r="E116" s="197"/>
    </row>
    <row r="117" spans="2:5" ht="17.850000000000001" hidden="1" customHeight="1" x14ac:dyDescent="0.4">
      <c r="B117" s="270"/>
      <c r="C117" s="271"/>
      <c r="D117" s="272"/>
      <c r="E117" s="197"/>
    </row>
    <row r="118" spans="2:5" ht="17.850000000000001" hidden="1" customHeight="1" x14ac:dyDescent="0.4">
      <c r="B118" s="270"/>
      <c r="C118" s="271"/>
      <c r="D118" s="272"/>
      <c r="E118" s="197"/>
    </row>
    <row r="119" spans="2:5" ht="17.850000000000001" hidden="1" customHeight="1" x14ac:dyDescent="0.4">
      <c r="B119" s="270"/>
      <c r="C119" s="271"/>
      <c r="D119" s="272"/>
      <c r="E119" s="197"/>
    </row>
    <row r="120" spans="2:5" ht="17.850000000000001" hidden="1" customHeight="1" x14ac:dyDescent="0.4">
      <c r="B120" s="270"/>
      <c r="C120" s="271"/>
      <c r="D120" s="272"/>
      <c r="E120" s="197"/>
    </row>
    <row r="121" spans="2:5" ht="17.850000000000001" hidden="1" customHeight="1" x14ac:dyDescent="0.4">
      <c r="B121" s="270"/>
      <c r="C121" s="271"/>
      <c r="D121" s="272"/>
      <c r="E121" s="197"/>
    </row>
    <row r="122" spans="2:5" ht="17.850000000000001" hidden="1" customHeight="1" x14ac:dyDescent="0.4">
      <c r="B122" s="270"/>
      <c r="C122" s="271"/>
      <c r="D122" s="272"/>
      <c r="E122" s="197"/>
    </row>
    <row r="123" spans="2:5" ht="17.850000000000001" hidden="1" customHeight="1" x14ac:dyDescent="0.4">
      <c r="B123" s="270"/>
      <c r="C123" s="271"/>
      <c r="D123" s="272"/>
      <c r="E123" s="197"/>
    </row>
    <row r="124" spans="2:5" ht="17.850000000000001" hidden="1" customHeight="1" x14ac:dyDescent="0.4">
      <c r="B124" s="270"/>
      <c r="C124" s="271"/>
      <c r="D124" s="272"/>
      <c r="E124" s="197"/>
    </row>
    <row r="125" spans="2:5" ht="17.850000000000001" hidden="1" customHeight="1" x14ac:dyDescent="0.4">
      <c r="B125" s="270"/>
      <c r="C125" s="271"/>
      <c r="D125" s="272"/>
      <c r="E125" s="197"/>
    </row>
    <row r="126" spans="2:5" ht="17.850000000000001" hidden="1" customHeight="1" x14ac:dyDescent="0.4">
      <c r="B126" s="270"/>
      <c r="C126" s="271"/>
      <c r="D126" s="272"/>
      <c r="E126" s="197"/>
    </row>
    <row r="127" spans="2:5" ht="17.850000000000001" hidden="1" customHeight="1" x14ac:dyDescent="0.4">
      <c r="B127" s="270"/>
      <c r="C127" s="271"/>
      <c r="D127" s="272"/>
      <c r="E127" s="197"/>
    </row>
    <row r="128" spans="2:5" ht="17.850000000000001" hidden="1" customHeight="1" x14ac:dyDescent="0.4">
      <c r="B128" s="270"/>
      <c r="C128" s="271"/>
      <c r="D128" s="272"/>
      <c r="E128" s="197"/>
    </row>
    <row r="129" spans="2:5" ht="17.850000000000001" hidden="1" customHeight="1" x14ac:dyDescent="0.4">
      <c r="B129" s="270"/>
      <c r="C129" s="271"/>
      <c r="D129" s="272"/>
      <c r="E129" s="197"/>
    </row>
    <row r="130" spans="2:5" ht="17.850000000000001" hidden="1" customHeight="1" x14ac:dyDescent="0.4">
      <c r="B130" s="270"/>
      <c r="C130" s="271"/>
      <c r="D130" s="272"/>
      <c r="E130" s="197"/>
    </row>
    <row r="131" spans="2:5" ht="17.850000000000001" hidden="1" customHeight="1" x14ac:dyDescent="0.4">
      <c r="B131" s="270"/>
      <c r="C131" s="271"/>
      <c r="D131" s="272"/>
      <c r="E131" s="197"/>
    </row>
    <row r="132" spans="2:5" ht="17.850000000000001" hidden="1" customHeight="1" x14ac:dyDescent="0.4">
      <c r="B132" s="270"/>
      <c r="C132" s="271"/>
      <c r="D132" s="272"/>
      <c r="E132" s="197"/>
    </row>
    <row r="133" spans="2:5" ht="17.850000000000001" hidden="1" customHeight="1" x14ac:dyDescent="0.4">
      <c r="B133" s="270"/>
      <c r="C133" s="271"/>
      <c r="D133" s="272"/>
      <c r="E133" s="197"/>
    </row>
    <row r="134" spans="2:5" ht="17.850000000000001" hidden="1" customHeight="1" x14ac:dyDescent="0.4">
      <c r="B134" s="270"/>
      <c r="C134" s="271"/>
      <c r="D134" s="272"/>
      <c r="E134" s="197"/>
    </row>
    <row r="135" spans="2:5" ht="17.850000000000001" hidden="1" customHeight="1" x14ac:dyDescent="0.4">
      <c r="B135" s="270"/>
      <c r="C135" s="271"/>
      <c r="D135" s="272"/>
      <c r="E135" s="197"/>
    </row>
    <row r="136" spans="2:5" ht="17.850000000000001" hidden="1" customHeight="1" x14ac:dyDescent="0.4">
      <c r="B136" s="270"/>
      <c r="C136" s="271"/>
      <c r="D136" s="272"/>
      <c r="E136" s="197"/>
    </row>
    <row r="137" spans="2:5" ht="17.850000000000001" hidden="1" customHeight="1" x14ac:dyDescent="0.4">
      <c r="B137" s="270"/>
      <c r="C137" s="271"/>
      <c r="D137" s="272"/>
      <c r="E137" s="197"/>
    </row>
    <row r="138" spans="2:5" ht="17.850000000000001" hidden="1" customHeight="1" x14ac:dyDescent="0.4">
      <c r="B138" s="270"/>
      <c r="C138" s="271"/>
      <c r="D138" s="272"/>
      <c r="E138" s="197"/>
    </row>
    <row r="139" spans="2:5" ht="17.850000000000001" hidden="1" customHeight="1" x14ac:dyDescent="0.4">
      <c r="B139" s="270"/>
      <c r="C139" s="271"/>
      <c r="D139" s="272"/>
      <c r="E139" s="197"/>
    </row>
    <row r="140" spans="2:5" ht="17.850000000000001" hidden="1" customHeight="1" x14ac:dyDescent="0.4">
      <c r="B140" s="270"/>
      <c r="C140" s="271"/>
      <c r="D140" s="272"/>
      <c r="E140" s="197"/>
    </row>
    <row r="141" spans="2:5" ht="17.850000000000001" hidden="1" customHeight="1" x14ac:dyDescent="0.4">
      <c r="B141" s="270"/>
      <c r="C141" s="271"/>
      <c r="D141" s="272"/>
      <c r="E141" s="197"/>
    </row>
    <row r="142" spans="2:5" ht="17.850000000000001" hidden="1" customHeight="1" x14ac:dyDescent="0.4">
      <c r="B142" s="270"/>
      <c r="C142" s="271"/>
      <c r="D142" s="272"/>
      <c r="E142" s="197"/>
    </row>
    <row r="143" spans="2:5" ht="17.850000000000001" hidden="1" customHeight="1" x14ac:dyDescent="0.4">
      <c r="B143" s="270"/>
      <c r="C143" s="271"/>
      <c r="D143" s="272"/>
      <c r="E143" s="197"/>
    </row>
    <row r="144" spans="2:5" ht="17.850000000000001" hidden="1" customHeight="1" x14ac:dyDescent="0.4">
      <c r="B144" s="270"/>
      <c r="C144" s="271"/>
      <c r="D144" s="272"/>
      <c r="E144" s="197"/>
    </row>
    <row r="145" spans="2:5" ht="17.850000000000001" hidden="1" customHeight="1" x14ac:dyDescent="0.4">
      <c r="B145" s="270"/>
      <c r="C145" s="271"/>
      <c r="D145" s="272"/>
      <c r="E145" s="197"/>
    </row>
    <row r="146" spans="2:5" ht="17.850000000000001" hidden="1" customHeight="1" x14ac:dyDescent="0.4">
      <c r="B146" s="270"/>
      <c r="C146" s="271"/>
      <c r="D146" s="272"/>
      <c r="E146" s="197"/>
    </row>
    <row r="147" spans="2:5" ht="17.850000000000001" hidden="1" customHeight="1" x14ac:dyDescent="0.4">
      <c r="B147" s="270"/>
      <c r="C147" s="271"/>
      <c r="D147" s="272"/>
      <c r="E147" s="197"/>
    </row>
    <row r="148" spans="2:5" ht="17.850000000000001" hidden="1" customHeight="1" x14ac:dyDescent="0.4">
      <c r="B148" s="270"/>
      <c r="C148" s="271"/>
      <c r="D148" s="272"/>
      <c r="E148" s="197"/>
    </row>
    <row r="149" spans="2:5" ht="17.850000000000001" hidden="1" customHeight="1" x14ac:dyDescent="0.4">
      <c r="B149" s="270"/>
      <c r="C149" s="271"/>
      <c r="D149" s="272"/>
      <c r="E149" s="197"/>
    </row>
    <row r="150" spans="2:5" ht="17.850000000000001" hidden="1" customHeight="1" x14ac:dyDescent="0.4">
      <c r="B150" s="270"/>
      <c r="C150" s="271"/>
      <c r="D150" s="272"/>
      <c r="E150" s="197"/>
    </row>
    <row r="151" spans="2:5" ht="17.850000000000001" hidden="1" customHeight="1" x14ac:dyDescent="0.4">
      <c r="B151" s="270"/>
      <c r="C151" s="271"/>
      <c r="D151" s="272"/>
      <c r="E151" s="197"/>
    </row>
    <row r="152" spans="2:5" ht="17.850000000000001" hidden="1" customHeight="1" x14ac:dyDescent="0.4">
      <c r="B152" s="270"/>
      <c r="C152" s="271"/>
      <c r="D152" s="272"/>
      <c r="E152" s="197"/>
    </row>
    <row r="153" spans="2:5" ht="17.850000000000001" hidden="1" customHeight="1" x14ac:dyDescent="0.4">
      <c r="B153" s="270"/>
      <c r="C153" s="271"/>
      <c r="D153" s="272"/>
      <c r="E153" s="197"/>
    </row>
    <row r="154" spans="2:5" ht="17.850000000000001" hidden="1" customHeight="1" x14ac:dyDescent="0.4">
      <c r="B154" s="270"/>
      <c r="C154" s="271"/>
      <c r="D154" s="272"/>
      <c r="E154" s="197"/>
    </row>
    <row r="155" spans="2:5" ht="17.850000000000001" hidden="1" customHeight="1" x14ac:dyDescent="0.4">
      <c r="B155" s="270"/>
      <c r="C155" s="271"/>
      <c r="D155" s="272"/>
      <c r="E155" s="197"/>
    </row>
    <row r="156" spans="2:5" ht="17.850000000000001" hidden="1" customHeight="1" x14ac:dyDescent="0.4">
      <c r="B156" s="270"/>
      <c r="C156" s="271"/>
      <c r="D156" s="272"/>
      <c r="E156" s="197"/>
    </row>
    <row r="157" spans="2:5" ht="17.850000000000001" hidden="1" customHeight="1" x14ac:dyDescent="0.4">
      <c r="B157" s="270"/>
      <c r="C157" s="271"/>
      <c r="D157" s="272"/>
      <c r="E157" s="197"/>
    </row>
    <row r="158" spans="2:5" ht="17.850000000000001" hidden="1" customHeight="1" x14ac:dyDescent="0.4">
      <c r="B158" s="270"/>
      <c r="C158" s="271"/>
      <c r="D158" s="272"/>
      <c r="E158" s="197"/>
    </row>
    <row r="159" spans="2:5" ht="17.850000000000001" hidden="1" customHeight="1" x14ac:dyDescent="0.4">
      <c r="B159" s="270"/>
      <c r="C159" s="271"/>
      <c r="D159" s="272"/>
      <c r="E159" s="197"/>
    </row>
    <row r="160" spans="2:5" ht="17.850000000000001" hidden="1" customHeight="1" x14ac:dyDescent="0.4">
      <c r="B160" s="270"/>
      <c r="C160" s="271"/>
      <c r="D160" s="272"/>
      <c r="E160" s="197"/>
    </row>
    <row r="161" spans="2:5" ht="17.850000000000001" hidden="1" customHeight="1" x14ac:dyDescent="0.4">
      <c r="B161" s="270"/>
      <c r="C161" s="271"/>
      <c r="D161" s="272"/>
      <c r="E161" s="197"/>
    </row>
    <row r="162" spans="2:5" ht="17.850000000000001" hidden="1" customHeight="1" x14ac:dyDescent="0.4">
      <c r="B162" s="270"/>
      <c r="C162" s="271"/>
      <c r="D162" s="272"/>
      <c r="E162" s="197"/>
    </row>
    <row r="163" spans="2:5" ht="17.850000000000001" hidden="1" customHeight="1" x14ac:dyDescent="0.4">
      <c r="B163" s="270"/>
      <c r="C163" s="271"/>
      <c r="D163" s="272"/>
      <c r="E163" s="197"/>
    </row>
    <row r="164" spans="2:5" ht="17.850000000000001" hidden="1" customHeight="1" x14ac:dyDescent="0.4">
      <c r="B164" s="270"/>
      <c r="C164" s="271"/>
      <c r="D164" s="272"/>
      <c r="E164" s="197"/>
    </row>
    <row r="165" spans="2:5" ht="17.850000000000001" hidden="1" customHeight="1" x14ac:dyDescent="0.4">
      <c r="B165" s="270"/>
      <c r="C165" s="271"/>
      <c r="D165" s="272"/>
      <c r="E165" s="197"/>
    </row>
    <row r="166" spans="2:5" ht="17.850000000000001" hidden="1" customHeight="1" x14ac:dyDescent="0.4">
      <c r="B166" s="270"/>
      <c r="C166" s="271"/>
      <c r="D166" s="272"/>
      <c r="E166" s="197"/>
    </row>
    <row r="167" spans="2:5" ht="17.850000000000001" hidden="1" customHeight="1" x14ac:dyDescent="0.4">
      <c r="B167" s="270"/>
      <c r="C167" s="271"/>
      <c r="D167" s="272"/>
      <c r="E167" s="197"/>
    </row>
    <row r="168" spans="2:5" ht="17.850000000000001" hidden="1" customHeight="1" x14ac:dyDescent="0.4">
      <c r="B168" s="270"/>
      <c r="C168" s="271"/>
      <c r="D168" s="272"/>
      <c r="E168" s="197"/>
    </row>
    <row r="169" spans="2:5" ht="17.850000000000001" hidden="1" customHeight="1" x14ac:dyDescent="0.4">
      <c r="B169" s="270"/>
      <c r="C169" s="271"/>
      <c r="D169" s="272"/>
      <c r="E169" s="197"/>
    </row>
    <row r="170" spans="2:5" ht="17.850000000000001" hidden="1" customHeight="1" x14ac:dyDescent="0.4">
      <c r="B170" s="270"/>
      <c r="C170" s="271"/>
      <c r="D170" s="272"/>
      <c r="E170" s="197"/>
    </row>
    <row r="171" spans="2:5" ht="17.850000000000001" hidden="1" customHeight="1" x14ac:dyDescent="0.4">
      <c r="B171" s="270"/>
      <c r="C171" s="271"/>
      <c r="D171" s="272"/>
      <c r="E171" s="197"/>
    </row>
    <row r="172" spans="2:5" ht="17.850000000000001" hidden="1" customHeight="1" x14ac:dyDescent="0.4">
      <c r="B172" s="270"/>
      <c r="C172" s="271"/>
      <c r="D172" s="272"/>
      <c r="E172" s="197"/>
    </row>
    <row r="173" spans="2:5" ht="17.850000000000001" hidden="1" customHeight="1" x14ac:dyDescent="0.4">
      <c r="B173" s="270"/>
      <c r="C173" s="271"/>
      <c r="D173" s="272"/>
      <c r="E173" s="197"/>
    </row>
    <row r="174" spans="2:5" ht="17.850000000000001" hidden="1" customHeight="1" x14ac:dyDescent="0.4">
      <c r="B174" s="270"/>
      <c r="C174" s="271"/>
      <c r="D174" s="272"/>
      <c r="E174" s="197"/>
    </row>
    <row r="175" spans="2:5" ht="17.850000000000001" hidden="1" customHeight="1" x14ac:dyDescent="0.4">
      <c r="B175" s="270"/>
      <c r="C175" s="271"/>
      <c r="D175" s="272"/>
      <c r="E175" s="197"/>
    </row>
    <row r="176" spans="2:5" ht="17.850000000000001" hidden="1" customHeight="1" x14ac:dyDescent="0.4">
      <c r="B176" s="270"/>
      <c r="C176" s="271"/>
      <c r="D176" s="272"/>
      <c r="E176" s="197"/>
    </row>
    <row r="177" spans="2:5" ht="17.850000000000001" hidden="1" customHeight="1" x14ac:dyDescent="0.4">
      <c r="B177" s="270"/>
      <c r="C177" s="271"/>
      <c r="D177" s="272"/>
      <c r="E177" s="197"/>
    </row>
    <row r="178" spans="2:5" ht="17.850000000000001" hidden="1" customHeight="1" x14ac:dyDescent="0.4">
      <c r="B178" s="270"/>
      <c r="C178" s="271"/>
      <c r="D178" s="272"/>
      <c r="E178" s="197"/>
    </row>
    <row r="179" spans="2:5" ht="17.850000000000001" hidden="1" customHeight="1" x14ac:dyDescent="0.4">
      <c r="B179" s="270"/>
      <c r="C179" s="271"/>
      <c r="D179" s="272"/>
      <c r="E179" s="197"/>
    </row>
    <row r="180" spans="2:5" ht="17.850000000000001" hidden="1" customHeight="1" x14ac:dyDescent="0.4">
      <c r="B180" s="270"/>
      <c r="C180" s="271"/>
      <c r="D180" s="272"/>
      <c r="E180" s="197"/>
    </row>
    <row r="181" spans="2:5" ht="17.850000000000001" hidden="1" customHeight="1" x14ac:dyDescent="0.4">
      <c r="B181" s="270"/>
      <c r="C181" s="271"/>
      <c r="D181" s="272"/>
      <c r="E181" s="197"/>
    </row>
    <row r="182" spans="2:5" ht="17.850000000000001" hidden="1" customHeight="1" x14ac:dyDescent="0.4">
      <c r="B182" s="270"/>
      <c r="C182" s="271"/>
      <c r="D182" s="272"/>
      <c r="E182" s="197"/>
    </row>
    <row r="183" spans="2:5" ht="17.850000000000001" hidden="1" customHeight="1" x14ac:dyDescent="0.4">
      <c r="B183" s="270"/>
      <c r="C183" s="271"/>
      <c r="D183" s="272"/>
      <c r="E183" s="197"/>
    </row>
    <row r="184" spans="2:5" ht="17.850000000000001" hidden="1" customHeight="1" x14ac:dyDescent="0.4">
      <c r="B184" s="270"/>
      <c r="C184" s="271"/>
      <c r="D184" s="272"/>
      <c r="E184" s="197"/>
    </row>
    <row r="185" spans="2:5" ht="17.850000000000001" hidden="1" customHeight="1" x14ac:dyDescent="0.4">
      <c r="B185" s="270"/>
      <c r="C185" s="271"/>
      <c r="D185" s="272"/>
      <c r="E185" s="197"/>
    </row>
    <row r="186" spans="2:5" ht="17.850000000000001" hidden="1" customHeight="1" x14ac:dyDescent="0.4">
      <c r="B186" s="270"/>
      <c r="C186" s="271"/>
      <c r="D186" s="272"/>
      <c r="E186" s="197"/>
    </row>
    <row r="187" spans="2:5" ht="17.850000000000001" hidden="1" customHeight="1" x14ac:dyDescent="0.4">
      <c r="B187" s="270"/>
      <c r="C187" s="271"/>
      <c r="D187" s="272"/>
      <c r="E187" s="197"/>
    </row>
    <row r="188" spans="2:5" ht="17.850000000000001" hidden="1" customHeight="1" x14ac:dyDescent="0.4">
      <c r="B188" s="270"/>
      <c r="C188" s="271"/>
      <c r="D188" s="272"/>
      <c r="E188" s="197"/>
    </row>
    <row r="189" spans="2:5" ht="17.850000000000001" hidden="1" customHeight="1" x14ac:dyDescent="0.4">
      <c r="B189" s="270"/>
      <c r="C189" s="271"/>
      <c r="D189" s="272"/>
      <c r="E189" s="197"/>
    </row>
    <row r="190" spans="2:5" ht="17.850000000000001" hidden="1" customHeight="1" x14ac:dyDescent="0.4">
      <c r="B190" s="270"/>
      <c r="C190" s="271"/>
      <c r="D190" s="272"/>
      <c r="E190" s="197"/>
    </row>
    <row r="191" spans="2:5" ht="17.850000000000001" hidden="1" customHeight="1" x14ac:dyDescent="0.4">
      <c r="B191" s="270"/>
      <c r="C191" s="271"/>
      <c r="D191" s="272"/>
      <c r="E191" s="197"/>
    </row>
    <row r="192" spans="2:5" ht="17.850000000000001" hidden="1" customHeight="1" x14ac:dyDescent="0.4">
      <c r="B192" s="270"/>
      <c r="C192" s="271"/>
      <c r="D192" s="272"/>
      <c r="E192" s="197"/>
    </row>
    <row r="193" spans="2:5" ht="17.850000000000001" hidden="1" customHeight="1" x14ac:dyDescent="0.4">
      <c r="B193" s="270"/>
      <c r="C193" s="271"/>
      <c r="D193" s="272"/>
      <c r="E193" s="197"/>
    </row>
    <row r="194" spans="2:5" ht="17.850000000000001" hidden="1" customHeight="1" x14ac:dyDescent="0.4">
      <c r="B194" s="270"/>
      <c r="C194" s="271"/>
      <c r="D194" s="272"/>
      <c r="E194" s="197"/>
    </row>
    <row r="195" spans="2:5" ht="17.850000000000001" hidden="1" customHeight="1" x14ac:dyDescent="0.4">
      <c r="B195" s="270"/>
      <c r="C195" s="271"/>
      <c r="D195" s="272"/>
      <c r="E195" s="197"/>
    </row>
    <row r="196" spans="2:5" ht="17.850000000000001" hidden="1" customHeight="1" x14ac:dyDescent="0.4">
      <c r="B196" s="270"/>
      <c r="C196" s="271"/>
      <c r="D196" s="272"/>
      <c r="E196" s="197"/>
    </row>
    <row r="197" spans="2:5" ht="17.850000000000001" hidden="1" customHeight="1" x14ac:dyDescent="0.4">
      <c r="B197" s="270"/>
      <c r="C197" s="271"/>
      <c r="D197" s="272"/>
      <c r="E197" s="197"/>
    </row>
    <row r="198" spans="2:5" ht="17.850000000000001" hidden="1" customHeight="1" x14ac:dyDescent="0.4">
      <c r="B198" s="270"/>
      <c r="C198" s="271"/>
      <c r="D198" s="272"/>
      <c r="E198" s="197"/>
    </row>
    <row r="199" spans="2:5" ht="17.850000000000001" hidden="1" customHeight="1" x14ac:dyDescent="0.4">
      <c r="B199" s="270"/>
      <c r="C199" s="271"/>
      <c r="D199" s="272"/>
      <c r="E199" s="197"/>
    </row>
    <row r="200" spans="2:5" ht="17.850000000000001" hidden="1" customHeight="1" x14ac:dyDescent="0.4">
      <c r="B200" s="270"/>
      <c r="C200" s="271"/>
      <c r="D200" s="272"/>
      <c r="E200" s="197"/>
    </row>
    <row r="201" spans="2:5" ht="17.850000000000001" hidden="1" customHeight="1" x14ac:dyDescent="0.4">
      <c r="B201" s="270"/>
      <c r="C201" s="271"/>
      <c r="D201" s="272"/>
      <c r="E201" s="197"/>
    </row>
    <row r="202" spans="2:5" ht="17.850000000000001" hidden="1" customHeight="1" x14ac:dyDescent="0.4">
      <c r="B202" s="270"/>
      <c r="C202" s="271"/>
      <c r="D202" s="272"/>
      <c r="E202" s="197"/>
    </row>
    <row r="203" spans="2:5" ht="17.850000000000001" hidden="1" customHeight="1" x14ac:dyDescent="0.4">
      <c r="B203" s="270"/>
      <c r="C203" s="271"/>
      <c r="D203" s="272"/>
      <c r="E203" s="197"/>
    </row>
    <row r="204" spans="2:5" ht="17.850000000000001" hidden="1" customHeight="1" x14ac:dyDescent="0.4">
      <c r="B204" s="270"/>
      <c r="C204" s="271"/>
      <c r="D204" s="272"/>
      <c r="E204" s="197"/>
    </row>
    <row r="205" spans="2:5" ht="17.850000000000001" hidden="1" customHeight="1" x14ac:dyDescent="0.4">
      <c r="B205" s="270"/>
      <c r="C205" s="271"/>
      <c r="D205" s="272"/>
      <c r="E205" s="197"/>
    </row>
    <row r="206" spans="2:5" ht="17.850000000000001" hidden="1" customHeight="1" x14ac:dyDescent="0.4">
      <c r="B206" s="270"/>
      <c r="C206" s="271"/>
      <c r="D206" s="272"/>
      <c r="E206" s="197"/>
    </row>
    <row r="207" spans="2:5" ht="17.850000000000001" hidden="1" customHeight="1" x14ac:dyDescent="0.4">
      <c r="B207" s="270"/>
      <c r="C207" s="271"/>
      <c r="D207" s="272"/>
      <c r="E207" s="197"/>
    </row>
    <row r="208" spans="2:5" ht="17.850000000000001" hidden="1" customHeight="1" x14ac:dyDescent="0.4">
      <c r="B208" s="270"/>
      <c r="C208" s="271"/>
      <c r="D208" s="272"/>
      <c r="E208" s="197"/>
    </row>
    <row r="209" spans="2:5" ht="17.850000000000001" hidden="1" customHeight="1" x14ac:dyDescent="0.4">
      <c r="B209" s="270"/>
      <c r="C209" s="271"/>
      <c r="D209" s="272"/>
      <c r="E209" s="197"/>
    </row>
    <row r="210" spans="2:5" ht="17.850000000000001" hidden="1" customHeight="1" x14ac:dyDescent="0.4">
      <c r="B210" s="270"/>
      <c r="C210" s="271"/>
      <c r="D210" s="272"/>
      <c r="E210" s="197"/>
    </row>
    <row r="211" spans="2:5" ht="17.850000000000001" hidden="1" customHeight="1" x14ac:dyDescent="0.4">
      <c r="B211" s="270"/>
      <c r="C211" s="271"/>
      <c r="D211" s="272"/>
      <c r="E211" s="197"/>
    </row>
    <row r="212" spans="2:5" ht="17.850000000000001" hidden="1" customHeight="1" x14ac:dyDescent="0.4">
      <c r="B212" s="270"/>
      <c r="C212" s="271"/>
      <c r="D212" s="272"/>
      <c r="E212" s="197"/>
    </row>
    <row r="213" spans="2:5" ht="17.850000000000001" hidden="1" customHeight="1" x14ac:dyDescent="0.4">
      <c r="B213" s="270"/>
      <c r="C213" s="271"/>
      <c r="D213" s="272"/>
      <c r="E213" s="197"/>
    </row>
    <row r="214" spans="2:5" ht="17.850000000000001" hidden="1" customHeight="1" x14ac:dyDescent="0.4">
      <c r="B214" s="270"/>
      <c r="C214" s="271"/>
      <c r="D214" s="272"/>
      <c r="E214" s="197"/>
    </row>
    <row r="215" spans="2:5" ht="17.850000000000001" hidden="1" customHeight="1" x14ac:dyDescent="0.4">
      <c r="B215" s="270"/>
      <c r="C215" s="271"/>
      <c r="D215" s="272"/>
      <c r="E215" s="197"/>
    </row>
    <row r="216" spans="2:5" ht="17.850000000000001" hidden="1" customHeight="1" x14ac:dyDescent="0.4">
      <c r="B216" s="270"/>
      <c r="C216" s="271"/>
      <c r="D216" s="272"/>
      <c r="E216" s="197"/>
    </row>
    <row r="217" spans="2:5" ht="17.850000000000001" hidden="1" customHeight="1" x14ac:dyDescent="0.4">
      <c r="B217" s="270"/>
      <c r="C217" s="271"/>
      <c r="D217" s="272"/>
      <c r="E217" s="197"/>
    </row>
    <row r="218" spans="2:5" ht="17.850000000000001" hidden="1" customHeight="1" x14ac:dyDescent="0.4">
      <c r="B218" s="270"/>
      <c r="C218" s="271"/>
      <c r="D218" s="272"/>
      <c r="E218" s="197"/>
    </row>
    <row r="219" spans="2:5" ht="17.850000000000001" hidden="1" customHeight="1" x14ac:dyDescent="0.4">
      <c r="B219" s="270"/>
      <c r="C219" s="271"/>
      <c r="D219" s="272"/>
      <c r="E219" s="197"/>
    </row>
    <row r="220" spans="2:5" ht="17.850000000000001" hidden="1" customHeight="1" x14ac:dyDescent="0.4">
      <c r="B220" s="270"/>
      <c r="C220" s="271"/>
      <c r="D220" s="272"/>
      <c r="E220" s="197"/>
    </row>
    <row r="221" spans="2:5" ht="17.850000000000001" hidden="1" customHeight="1" x14ac:dyDescent="0.4">
      <c r="B221" s="270"/>
      <c r="C221" s="271"/>
      <c r="D221" s="272"/>
      <c r="E221" s="197"/>
    </row>
    <row r="222" spans="2:5" ht="17.850000000000001" hidden="1" customHeight="1" x14ac:dyDescent="0.4">
      <c r="B222" s="270"/>
      <c r="C222" s="271"/>
      <c r="D222" s="272"/>
      <c r="E222" s="197"/>
    </row>
    <row r="223" spans="2:5" ht="17.850000000000001" hidden="1" customHeight="1" x14ac:dyDescent="0.4">
      <c r="B223" s="270"/>
      <c r="C223" s="271"/>
      <c r="D223" s="272"/>
      <c r="E223" s="197"/>
    </row>
    <row r="224" spans="2:5" ht="17.850000000000001" hidden="1" customHeight="1" x14ac:dyDescent="0.4">
      <c r="B224" s="270"/>
      <c r="C224" s="271"/>
      <c r="D224" s="272"/>
      <c r="E224" s="197"/>
    </row>
    <row r="225" spans="2:5" ht="17.850000000000001" hidden="1" customHeight="1" x14ac:dyDescent="0.4">
      <c r="B225" s="270"/>
      <c r="C225" s="271"/>
      <c r="D225" s="272"/>
      <c r="E225" s="197"/>
    </row>
    <row r="226" spans="2:5" ht="17.850000000000001" hidden="1" customHeight="1" x14ac:dyDescent="0.4">
      <c r="B226" s="270"/>
      <c r="C226" s="271"/>
      <c r="D226" s="272"/>
      <c r="E226" s="197"/>
    </row>
    <row r="227" spans="2:5" ht="17.850000000000001" hidden="1" customHeight="1" x14ac:dyDescent="0.4">
      <c r="B227" s="270"/>
      <c r="C227" s="271"/>
      <c r="D227" s="272"/>
      <c r="E227" s="197"/>
    </row>
    <row r="228" spans="2:5" ht="17.850000000000001" hidden="1" customHeight="1" x14ac:dyDescent="0.4">
      <c r="B228" s="270"/>
      <c r="C228" s="271"/>
      <c r="D228" s="272"/>
      <c r="E228" s="197"/>
    </row>
    <row r="229" spans="2:5" ht="17.850000000000001" hidden="1" customHeight="1" x14ac:dyDescent="0.4">
      <c r="B229" s="270"/>
      <c r="C229" s="271"/>
      <c r="D229" s="272"/>
      <c r="E229" s="197"/>
    </row>
    <row r="230" spans="2:5" ht="17.850000000000001" hidden="1" customHeight="1" x14ac:dyDescent="0.4">
      <c r="B230" s="270"/>
      <c r="C230" s="271"/>
      <c r="D230" s="272"/>
      <c r="E230" s="197"/>
    </row>
    <row r="231" spans="2:5" ht="17.850000000000001" hidden="1" customHeight="1" x14ac:dyDescent="0.4">
      <c r="B231" s="270"/>
      <c r="C231" s="271"/>
      <c r="D231" s="272"/>
      <c r="E231" s="197"/>
    </row>
    <row r="232" spans="2:5" ht="17.850000000000001" hidden="1" customHeight="1" x14ac:dyDescent="0.4">
      <c r="B232" s="270"/>
      <c r="C232" s="271"/>
      <c r="D232" s="272"/>
      <c r="E232" s="197"/>
    </row>
    <row r="233" spans="2:5" ht="17.850000000000001" hidden="1" customHeight="1" x14ac:dyDescent="0.4">
      <c r="B233" s="270"/>
      <c r="C233" s="271"/>
      <c r="D233" s="272"/>
      <c r="E233" s="197"/>
    </row>
    <row r="234" spans="2:5" ht="17.850000000000001" hidden="1" customHeight="1" x14ac:dyDescent="0.4">
      <c r="B234" s="270"/>
      <c r="C234" s="271"/>
      <c r="D234" s="272"/>
      <c r="E234" s="197"/>
    </row>
    <row r="235" spans="2:5" ht="17.850000000000001" hidden="1" customHeight="1" x14ac:dyDescent="0.4">
      <c r="B235" s="270"/>
      <c r="C235" s="271"/>
      <c r="D235" s="272"/>
      <c r="E235" s="197"/>
    </row>
    <row r="236" spans="2:5" ht="17.850000000000001" hidden="1" customHeight="1" x14ac:dyDescent="0.4">
      <c r="B236" s="270"/>
      <c r="C236" s="271"/>
      <c r="D236" s="272"/>
      <c r="E236" s="197"/>
    </row>
    <row r="237" spans="2:5" ht="17.850000000000001" hidden="1" customHeight="1" x14ac:dyDescent="0.4">
      <c r="B237" s="270"/>
      <c r="C237" s="271"/>
      <c r="D237" s="272"/>
      <c r="E237" s="197"/>
    </row>
    <row r="238" spans="2:5" ht="17.850000000000001" hidden="1" customHeight="1" x14ac:dyDescent="0.4">
      <c r="B238" s="270"/>
      <c r="C238" s="271"/>
      <c r="D238" s="272"/>
      <c r="E238" s="197"/>
    </row>
    <row r="239" spans="2:5" ht="17.850000000000001" hidden="1" customHeight="1" x14ac:dyDescent="0.4">
      <c r="B239" s="270"/>
      <c r="C239" s="271"/>
      <c r="D239" s="272"/>
      <c r="E239" s="197"/>
    </row>
    <row r="240" spans="2:5" ht="17.850000000000001" hidden="1" customHeight="1" x14ac:dyDescent="0.4">
      <c r="B240" s="270"/>
      <c r="C240" s="271"/>
      <c r="D240" s="272"/>
      <c r="E240" s="197"/>
    </row>
    <row r="241" spans="2:5" ht="17.850000000000001" hidden="1" customHeight="1" x14ac:dyDescent="0.4">
      <c r="B241" s="270"/>
      <c r="C241" s="271"/>
      <c r="D241" s="272"/>
      <c r="E241" s="197"/>
    </row>
    <row r="242" spans="2:5" ht="17.850000000000001" hidden="1" customHeight="1" x14ac:dyDescent="0.4">
      <c r="B242" s="270"/>
      <c r="C242" s="271"/>
      <c r="D242" s="272"/>
      <c r="E242" s="197"/>
    </row>
    <row r="243" spans="2:5" ht="17.850000000000001" hidden="1" customHeight="1" x14ac:dyDescent="0.4">
      <c r="B243" s="270"/>
      <c r="C243" s="271"/>
      <c r="D243" s="272"/>
      <c r="E243" s="197"/>
    </row>
    <row r="244" spans="2:5" ht="17.850000000000001" hidden="1" customHeight="1" x14ac:dyDescent="0.4">
      <c r="B244" s="270"/>
      <c r="C244" s="271"/>
      <c r="D244" s="272"/>
      <c r="E244" s="197"/>
    </row>
    <row r="245" spans="2:5" ht="17.850000000000001" hidden="1" customHeight="1" x14ac:dyDescent="0.4">
      <c r="B245" s="270"/>
      <c r="C245" s="271"/>
      <c r="D245" s="272"/>
      <c r="E245" s="197"/>
    </row>
    <row r="246" spans="2:5" ht="17.850000000000001" hidden="1" customHeight="1" x14ac:dyDescent="0.4">
      <c r="B246" s="270"/>
      <c r="C246" s="271"/>
      <c r="D246" s="272"/>
      <c r="E246" s="197"/>
    </row>
    <row r="247" spans="2:5" ht="17.850000000000001" hidden="1" customHeight="1" x14ac:dyDescent="0.4">
      <c r="B247" s="270"/>
      <c r="C247" s="271"/>
      <c r="D247" s="272"/>
      <c r="E247" s="197"/>
    </row>
    <row r="248" spans="2:5" ht="17.850000000000001" hidden="1" customHeight="1" x14ac:dyDescent="0.4">
      <c r="B248" s="270"/>
      <c r="C248" s="271"/>
      <c r="D248" s="272"/>
      <c r="E248" s="197"/>
    </row>
    <row r="249" spans="2:5" ht="17.850000000000001" hidden="1" customHeight="1" x14ac:dyDescent="0.4">
      <c r="B249" s="270"/>
      <c r="C249" s="271"/>
      <c r="D249" s="272"/>
      <c r="E249" s="197"/>
    </row>
    <row r="250" spans="2:5" ht="17.850000000000001" hidden="1" customHeight="1" x14ac:dyDescent="0.4">
      <c r="B250" s="270"/>
      <c r="C250" s="271"/>
      <c r="D250" s="272"/>
      <c r="E250" s="197"/>
    </row>
    <row r="251" spans="2:5" ht="17.850000000000001" hidden="1" customHeight="1" x14ac:dyDescent="0.4">
      <c r="B251" s="270"/>
      <c r="C251" s="271"/>
      <c r="D251" s="272"/>
      <c r="E251" s="197"/>
    </row>
    <row r="252" spans="2:5" ht="17.850000000000001" hidden="1" customHeight="1" x14ac:dyDescent="0.4">
      <c r="B252" s="270"/>
      <c r="C252" s="271"/>
      <c r="D252" s="272"/>
      <c r="E252" s="197"/>
    </row>
    <row r="253" spans="2:5" ht="17.850000000000001" hidden="1" customHeight="1" x14ac:dyDescent="0.4">
      <c r="B253" s="270"/>
      <c r="C253" s="271"/>
      <c r="D253" s="272"/>
      <c r="E253" s="197"/>
    </row>
    <row r="254" spans="2:5" ht="17.850000000000001" hidden="1" customHeight="1" x14ac:dyDescent="0.4">
      <c r="B254" s="270"/>
      <c r="C254" s="271"/>
      <c r="D254" s="272"/>
      <c r="E254" s="197"/>
    </row>
    <row r="255" spans="2:5" ht="17.850000000000001" hidden="1" customHeight="1" x14ac:dyDescent="0.4">
      <c r="B255" s="270"/>
      <c r="C255" s="271"/>
      <c r="D255" s="272"/>
      <c r="E255" s="197"/>
    </row>
    <row r="256" spans="2:5" ht="17.850000000000001" hidden="1" customHeight="1" x14ac:dyDescent="0.4">
      <c r="B256" s="270"/>
      <c r="C256" s="271"/>
      <c r="D256" s="272"/>
      <c r="E256" s="197"/>
    </row>
    <row r="257" spans="2:5" ht="17.850000000000001" hidden="1" customHeight="1" x14ac:dyDescent="0.4">
      <c r="B257" s="270"/>
      <c r="C257" s="271"/>
      <c r="D257" s="272"/>
      <c r="E257" s="197"/>
    </row>
    <row r="258" spans="2:5" ht="17.850000000000001" hidden="1" customHeight="1" x14ac:dyDescent="0.4">
      <c r="B258" s="270"/>
      <c r="C258" s="271"/>
      <c r="D258" s="272"/>
      <c r="E258" s="197"/>
    </row>
    <row r="259" spans="2:5" ht="17.850000000000001" hidden="1" customHeight="1" x14ac:dyDescent="0.4">
      <c r="B259" s="270"/>
      <c r="C259" s="271"/>
      <c r="D259" s="272"/>
      <c r="E259" s="197"/>
    </row>
    <row r="260" spans="2:5" ht="17.850000000000001" hidden="1" customHeight="1" x14ac:dyDescent="0.4">
      <c r="B260" s="270"/>
      <c r="C260" s="271"/>
      <c r="D260" s="272"/>
      <c r="E260" s="197"/>
    </row>
    <row r="261" spans="2:5" ht="17.850000000000001" hidden="1" customHeight="1" x14ac:dyDescent="0.4">
      <c r="B261" s="270"/>
      <c r="C261" s="271"/>
      <c r="D261" s="272"/>
      <c r="E261" s="197"/>
    </row>
    <row r="262" spans="2:5" ht="17.850000000000001" hidden="1" customHeight="1" x14ac:dyDescent="0.4">
      <c r="B262" s="270"/>
      <c r="C262" s="271"/>
      <c r="D262" s="272"/>
      <c r="E262" s="197"/>
    </row>
    <row r="263" spans="2:5" ht="17.850000000000001" hidden="1" customHeight="1" x14ac:dyDescent="0.4">
      <c r="B263" s="270"/>
      <c r="C263" s="271"/>
      <c r="D263" s="272"/>
      <c r="E263" s="197"/>
    </row>
    <row r="264" spans="2:5" ht="17.850000000000001" hidden="1" customHeight="1" x14ac:dyDescent="0.4">
      <c r="B264" s="270"/>
      <c r="C264" s="271"/>
      <c r="D264" s="272"/>
      <c r="E264" s="197"/>
    </row>
    <row r="265" spans="2:5" ht="17.850000000000001" hidden="1" customHeight="1" x14ac:dyDescent="0.4">
      <c r="B265" s="270"/>
      <c r="C265" s="271"/>
      <c r="D265" s="272"/>
      <c r="E265" s="197"/>
    </row>
    <row r="266" spans="2:5" ht="17.850000000000001" hidden="1" customHeight="1" x14ac:dyDescent="0.4">
      <c r="B266" s="270"/>
      <c r="C266" s="271"/>
      <c r="D266" s="272"/>
      <c r="E266" s="197"/>
    </row>
    <row r="267" spans="2:5" ht="17.850000000000001" hidden="1" customHeight="1" x14ac:dyDescent="0.4">
      <c r="B267" s="270"/>
      <c r="C267" s="271"/>
      <c r="D267" s="272"/>
      <c r="E267" s="197"/>
    </row>
    <row r="268" spans="2:5" ht="17.850000000000001" hidden="1" customHeight="1" x14ac:dyDescent="0.4">
      <c r="B268" s="270"/>
      <c r="C268" s="271"/>
      <c r="D268" s="272"/>
      <c r="E268" s="197"/>
    </row>
    <row r="269" spans="2:5" ht="17.850000000000001" hidden="1" customHeight="1" x14ac:dyDescent="0.4">
      <c r="B269" s="270"/>
      <c r="C269" s="271"/>
      <c r="D269" s="272"/>
      <c r="E269" s="197"/>
    </row>
    <row r="270" spans="2:5" ht="17.850000000000001" hidden="1" customHeight="1" x14ac:dyDescent="0.4">
      <c r="B270" s="270"/>
      <c r="C270" s="271"/>
      <c r="D270" s="272"/>
      <c r="E270" s="197"/>
    </row>
    <row r="271" spans="2:5" ht="17.850000000000001" hidden="1" customHeight="1" x14ac:dyDescent="0.4">
      <c r="B271" s="270"/>
      <c r="C271" s="271"/>
      <c r="D271" s="272"/>
      <c r="E271" s="197"/>
    </row>
    <row r="272" spans="2:5" ht="17.850000000000001" hidden="1" customHeight="1" x14ac:dyDescent="0.4">
      <c r="B272" s="270"/>
      <c r="C272" s="271"/>
      <c r="D272" s="272"/>
      <c r="E272" s="197"/>
    </row>
    <row r="273" spans="2:5" ht="17.850000000000001" hidden="1" customHeight="1" x14ac:dyDescent="0.4">
      <c r="B273" s="270"/>
      <c r="C273" s="271"/>
      <c r="D273" s="272"/>
      <c r="E273" s="197"/>
    </row>
    <row r="274" spans="2:5" ht="17.850000000000001" hidden="1" customHeight="1" x14ac:dyDescent="0.4">
      <c r="B274" s="270"/>
      <c r="C274" s="271"/>
      <c r="D274" s="272"/>
      <c r="E274" s="197"/>
    </row>
    <row r="275" spans="2:5" ht="17.850000000000001" hidden="1" customHeight="1" x14ac:dyDescent="0.4">
      <c r="B275" s="270"/>
      <c r="C275" s="271"/>
      <c r="D275" s="272"/>
      <c r="E275" s="197"/>
    </row>
    <row r="276" spans="2:5" ht="17.850000000000001" hidden="1" customHeight="1" x14ac:dyDescent="0.4">
      <c r="B276" s="270"/>
      <c r="C276" s="271"/>
      <c r="D276" s="272"/>
      <c r="E276" s="197"/>
    </row>
    <row r="277" spans="2:5" ht="17.850000000000001" hidden="1" customHeight="1" x14ac:dyDescent="0.4">
      <c r="B277" s="270"/>
      <c r="C277" s="271"/>
      <c r="D277" s="272"/>
      <c r="E277" s="197"/>
    </row>
    <row r="278" spans="2:5" ht="17.850000000000001" hidden="1" customHeight="1" x14ac:dyDescent="0.4">
      <c r="B278" s="270"/>
      <c r="C278" s="271"/>
      <c r="D278" s="272"/>
      <c r="E278" s="197"/>
    </row>
    <row r="279" spans="2:5" ht="17.850000000000001" hidden="1" customHeight="1" x14ac:dyDescent="0.4">
      <c r="B279" s="270"/>
      <c r="C279" s="271"/>
      <c r="D279" s="272"/>
      <c r="E279" s="197"/>
    </row>
    <row r="280" spans="2:5" ht="17.850000000000001" hidden="1" customHeight="1" x14ac:dyDescent="0.4">
      <c r="B280" s="270"/>
      <c r="C280" s="271"/>
      <c r="D280" s="272"/>
      <c r="E280" s="197"/>
    </row>
    <row r="281" spans="2:5" ht="17.850000000000001" hidden="1" customHeight="1" x14ac:dyDescent="0.4">
      <c r="B281" s="270"/>
      <c r="C281" s="271"/>
      <c r="D281" s="272"/>
      <c r="E281" s="197"/>
    </row>
    <row r="282" spans="2:5" ht="17.850000000000001" hidden="1" customHeight="1" x14ac:dyDescent="0.4">
      <c r="B282" s="270"/>
      <c r="C282" s="271"/>
      <c r="D282" s="272"/>
      <c r="E282" s="197"/>
    </row>
    <row r="283" spans="2:5" ht="17.850000000000001" hidden="1" customHeight="1" x14ac:dyDescent="0.4">
      <c r="B283" s="270"/>
      <c r="C283" s="271"/>
      <c r="D283" s="272"/>
      <c r="E283" s="197"/>
    </row>
    <row r="284" spans="2:5" ht="17.850000000000001" hidden="1" customHeight="1" x14ac:dyDescent="0.4">
      <c r="B284" s="270"/>
      <c r="C284" s="271"/>
      <c r="D284" s="272"/>
      <c r="E284" s="197"/>
    </row>
    <row r="285" spans="2:5" ht="17.850000000000001" hidden="1" customHeight="1" x14ac:dyDescent="0.4">
      <c r="B285" s="270"/>
      <c r="C285" s="271"/>
      <c r="D285" s="272"/>
      <c r="E285" s="197"/>
    </row>
    <row r="286" spans="2:5" ht="17.850000000000001" hidden="1" customHeight="1" x14ac:dyDescent="0.4">
      <c r="B286" s="270"/>
      <c r="C286" s="271"/>
      <c r="D286" s="272"/>
      <c r="E286" s="197"/>
    </row>
    <row r="287" spans="2:5" ht="17.850000000000001" hidden="1" customHeight="1" x14ac:dyDescent="0.4">
      <c r="B287" s="270"/>
      <c r="C287" s="271"/>
      <c r="D287" s="272"/>
      <c r="E287" s="197"/>
    </row>
    <row r="288" spans="2:5" ht="17.850000000000001" hidden="1" customHeight="1" x14ac:dyDescent="0.4">
      <c r="B288" s="270"/>
      <c r="C288" s="271"/>
      <c r="D288" s="272"/>
      <c r="E288" s="197"/>
    </row>
    <row r="289" spans="2:5" ht="17.850000000000001" hidden="1" customHeight="1" x14ac:dyDescent="0.4">
      <c r="B289" s="270"/>
      <c r="C289" s="271"/>
      <c r="D289" s="272"/>
      <c r="E289" s="197"/>
    </row>
    <row r="290" spans="2:5" ht="17.850000000000001" hidden="1" customHeight="1" x14ac:dyDescent="0.4">
      <c r="B290" s="270"/>
      <c r="C290" s="271"/>
      <c r="D290" s="272"/>
      <c r="E290" s="197"/>
    </row>
    <row r="291" spans="2:5" ht="17.850000000000001" hidden="1" customHeight="1" x14ac:dyDescent="0.4">
      <c r="B291" s="270"/>
      <c r="C291" s="271"/>
      <c r="D291" s="272"/>
      <c r="E291" s="197"/>
    </row>
    <row r="292" spans="2:5" ht="17.850000000000001" hidden="1" customHeight="1" x14ac:dyDescent="0.4">
      <c r="B292" s="270"/>
      <c r="C292" s="271"/>
      <c r="D292" s="272"/>
      <c r="E292" s="197"/>
    </row>
    <row r="293" spans="2:5" ht="17.850000000000001" hidden="1" customHeight="1" x14ac:dyDescent="0.4">
      <c r="B293" s="270"/>
      <c r="C293" s="271"/>
      <c r="D293" s="272"/>
      <c r="E293" s="197"/>
    </row>
    <row r="294" spans="2:5" ht="17.850000000000001" hidden="1" customHeight="1" x14ac:dyDescent="0.4">
      <c r="B294" s="270"/>
      <c r="C294" s="271"/>
      <c r="D294" s="272"/>
      <c r="E294" s="197"/>
    </row>
    <row r="295" spans="2:5" ht="17.850000000000001" hidden="1" customHeight="1" x14ac:dyDescent="0.4">
      <c r="B295" s="270"/>
      <c r="C295" s="271"/>
      <c r="D295" s="272"/>
      <c r="E295" s="197"/>
    </row>
    <row r="296" spans="2:5" ht="17.850000000000001" hidden="1" customHeight="1" x14ac:dyDescent="0.4">
      <c r="B296" s="270"/>
      <c r="C296" s="271"/>
      <c r="D296" s="272"/>
      <c r="E296" s="197"/>
    </row>
    <row r="297" spans="2:5" ht="17.850000000000001" hidden="1" customHeight="1" x14ac:dyDescent="0.4">
      <c r="B297" s="270"/>
      <c r="C297" s="271"/>
      <c r="D297" s="272"/>
      <c r="E297" s="197"/>
    </row>
    <row r="298" spans="2:5" ht="17.850000000000001" hidden="1" customHeight="1" x14ac:dyDescent="0.4">
      <c r="B298" s="270"/>
      <c r="C298" s="271"/>
      <c r="D298" s="272"/>
      <c r="E298" s="197"/>
    </row>
    <row r="299" spans="2:5" ht="17.850000000000001" hidden="1" customHeight="1" x14ac:dyDescent="0.4">
      <c r="B299" s="270"/>
      <c r="C299" s="271"/>
      <c r="D299" s="272"/>
      <c r="E299" s="197"/>
    </row>
    <row r="300" spans="2:5" ht="17.850000000000001" hidden="1" customHeight="1" x14ac:dyDescent="0.4">
      <c r="B300" s="270"/>
      <c r="C300" s="271"/>
      <c r="D300" s="272"/>
      <c r="E300" s="197"/>
    </row>
    <row r="301" spans="2:5" ht="17.850000000000001" hidden="1" customHeight="1" x14ac:dyDescent="0.4">
      <c r="B301" s="270"/>
      <c r="C301" s="271"/>
      <c r="D301" s="272"/>
      <c r="E301" s="197"/>
    </row>
    <row r="302" spans="2:5" ht="17.850000000000001" hidden="1" customHeight="1" x14ac:dyDescent="0.4">
      <c r="B302" s="270"/>
      <c r="C302" s="271"/>
      <c r="D302" s="272"/>
      <c r="E302" s="197"/>
    </row>
    <row r="303" spans="2:5" ht="17.850000000000001" hidden="1" customHeight="1" x14ac:dyDescent="0.4">
      <c r="B303" s="270"/>
      <c r="C303" s="271"/>
      <c r="D303" s="272"/>
      <c r="E303" s="197"/>
    </row>
    <row r="304" spans="2:5" ht="17.850000000000001" hidden="1" customHeight="1" x14ac:dyDescent="0.4">
      <c r="B304" s="270"/>
      <c r="C304" s="271"/>
      <c r="D304" s="272"/>
      <c r="E304" s="197"/>
    </row>
    <row r="305" spans="2:5" ht="17.850000000000001" hidden="1" customHeight="1" x14ac:dyDescent="0.4">
      <c r="B305" s="270"/>
      <c r="C305" s="271"/>
      <c r="D305" s="272"/>
      <c r="E305" s="197"/>
    </row>
    <row r="306" spans="2:5" ht="17.850000000000001" hidden="1" customHeight="1" x14ac:dyDescent="0.4">
      <c r="B306" s="270"/>
      <c r="C306" s="271"/>
      <c r="D306" s="272"/>
      <c r="E306" s="197"/>
    </row>
    <row r="307" spans="2:5" ht="17.850000000000001" hidden="1" customHeight="1" x14ac:dyDescent="0.4">
      <c r="B307" s="270"/>
      <c r="C307" s="271"/>
      <c r="D307" s="272"/>
      <c r="E307" s="197"/>
    </row>
    <row r="308" spans="2:5" ht="17.850000000000001" hidden="1" customHeight="1" x14ac:dyDescent="0.4">
      <c r="B308" s="270"/>
      <c r="C308" s="271"/>
      <c r="D308" s="272"/>
      <c r="E308" s="197"/>
    </row>
    <row r="309" spans="2:5" ht="17.850000000000001" hidden="1" customHeight="1" x14ac:dyDescent="0.4">
      <c r="B309" s="270"/>
      <c r="C309" s="271"/>
      <c r="D309" s="272"/>
      <c r="E309" s="197"/>
    </row>
    <row r="310" spans="2:5" ht="17.850000000000001" hidden="1" customHeight="1" x14ac:dyDescent="0.4">
      <c r="B310" s="270"/>
      <c r="C310" s="271"/>
      <c r="D310" s="272"/>
      <c r="E310" s="197"/>
    </row>
    <row r="311" spans="2:5" ht="17.850000000000001" hidden="1" customHeight="1" x14ac:dyDescent="0.4">
      <c r="B311" s="270"/>
      <c r="C311" s="271"/>
      <c r="D311" s="272"/>
      <c r="E311" s="197"/>
    </row>
    <row r="312" spans="2:5" ht="17.850000000000001" hidden="1" customHeight="1" x14ac:dyDescent="0.4">
      <c r="B312" s="270"/>
      <c r="C312" s="271"/>
      <c r="D312" s="272"/>
      <c r="E312" s="197"/>
    </row>
    <row r="313" spans="2:5" ht="17.850000000000001" hidden="1" customHeight="1" x14ac:dyDescent="0.4">
      <c r="B313" s="270"/>
      <c r="C313" s="271"/>
      <c r="D313" s="272"/>
      <c r="E313" s="197"/>
    </row>
    <row r="314" spans="2:5" ht="17.850000000000001" hidden="1" customHeight="1" x14ac:dyDescent="0.4">
      <c r="B314" s="270"/>
      <c r="C314" s="271"/>
      <c r="D314" s="272"/>
      <c r="E314" s="197"/>
    </row>
    <row r="315" spans="2:5" ht="17.850000000000001" hidden="1" customHeight="1" x14ac:dyDescent="0.4">
      <c r="B315" s="270"/>
      <c r="C315" s="271"/>
      <c r="D315" s="272"/>
      <c r="E315" s="197"/>
    </row>
    <row r="316" spans="2:5" ht="17.850000000000001" hidden="1" customHeight="1" x14ac:dyDescent="0.4">
      <c r="B316" s="270"/>
      <c r="C316" s="271"/>
      <c r="D316" s="272"/>
      <c r="E316" s="197"/>
    </row>
    <row r="317" spans="2:5" ht="17.850000000000001" hidden="1" customHeight="1" x14ac:dyDescent="0.4">
      <c r="B317" s="270"/>
      <c r="C317" s="271"/>
      <c r="D317" s="272"/>
      <c r="E317" s="197"/>
    </row>
    <row r="318" spans="2:5" ht="17.850000000000001" hidden="1" customHeight="1" x14ac:dyDescent="0.4">
      <c r="B318" s="270"/>
      <c r="C318" s="271"/>
      <c r="D318" s="272"/>
      <c r="E318" s="197"/>
    </row>
    <row r="319" spans="2:5" ht="17.850000000000001" hidden="1" customHeight="1" x14ac:dyDescent="0.4">
      <c r="B319" s="270"/>
      <c r="C319" s="271"/>
      <c r="D319" s="272"/>
      <c r="E319" s="197"/>
    </row>
    <row r="320" spans="2:5" ht="17.850000000000001" hidden="1" customHeight="1" x14ac:dyDescent="0.4">
      <c r="B320" s="270"/>
      <c r="C320" s="271"/>
      <c r="D320" s="272"/>
      <c r="E320" s="197"/>
    </row>
    <row r="321" spans="2:5" ht="17.850000000000001" hidden="1" customHeight="1" x14ac:dyDescent="0.4">
      <c r="B321" s="270"/>
      <c r="C321" s="271"/>
      <c r="D321" s="272"/>
      <c r="E321" s="197"/>
    </row>
    <row r="322" spans="2:5" ht="17.850000000000001" hidden="1" customHeight="1" x14ac:dyDescent="0.4">
      <c r="B322" s="270"/>
      <c r="C322" s="271"/>
      <c r="D322" s="272"/>
      <c r="E322" s="197"/>
    </row>
    <row r="323" spans="2:5" ht="17.850000000000001" hidden="1" customHeight="1" x14ac:dyDescent="0.4">
      <c r="B323" s="270"/>
      <c r="C323" s="271"/>
      <c r="D323" s="272"/>
      <c r="E323" s="197"/>
    </row>
    <row r="324" spans="2:5" ht="17.850000000000001" hidden="1" customHeight="1" x14ac:dyDescent="0.4">
      <c r="B324" s="270"/>
      <c r="C324" s="271"/>
      <c r="D324" s="272"/>
      <c r="E324" s="197"/>
    </row>
    <row r="325" spans="2:5" ht="17.850000000000001" hidden="1" customHeight="1" x14ac:dyDescent="0.4">
      <c r="B325" s="270"/>
      <c r="C325" s="271"/>
      <c r="D325" s="272"/>
      <c r="E325" s="197"/>
    </row>
    <row r="326" spans="2:5" ht="17.850000000000001" hidden="1" customHeight="1" x14ac:dyDescent="0.4">
      <c r="B326" s="270"/>
      <c r="C326" s="271"/>
      <c r="D326" s="272"/>
      <c r="E326" s="197"/>
    </row>
    <row r="327" spans="2:5" ht="17.850000000000001" hidden="1" customHeight="1" x14ac:dyDescent="0.4">
      <c r="B327" s="270"/>
      <c r="C327" s="271"/>
      <c r="D327" s="272"/>
      <c r="E327" s="197"/>
    </row>
    <row r="328" spans="2:5" ht="17.850000000000001" hidden="1" customHeight="1" x14ac:dyDescent="0.4">
      <c r="B328" s="270"/>
      <c r="C328" s="271"/>
      <c r="D328" s="272"/>
      <c r="E328" s="197"/>
    </row>
    <row r="329" spans="2:5" ht="17.850000000000001" hidden="1" customHeight="1" x14ac:dyDescent="0.4">
      <c r="B329" s="270"/>
      <c r="C329" s="271"/>
      <c r="D329" s="272"/>
      <c r="E329" s="197"/>
    </row>
    <row r="330" spans="2:5" ht="17.850000000000001" hidden="1" customHeight="1" x14ac:dyDescent="0.4">
      <c r="B330" s="270"/>
      <c r="C330" s="271"/>
      <c r="D330" s="272"/>
      <c r="E330" s="197"/>
    </row>
    <row r="331" spans="2:5" ht="17.850000000000001" hidden="1" customHeight="1" x14ac:dyDescent="0.4">
      <c r="B331" s="270"/>
      <c r="C331" s="271"/>
      <c r="D331" s="272"/>
      <c r="E331" s="197"/>
    </row>
    <row r="332" spans="2:5" ht="17.850000000000001" hidden="1" customHeight="1" x14ac:dyDescent="0.4">
      <c r="B332" s="270"/>
      <c r="C332" s="271"/>
      <c r="D332" s="272"/>
      <c r="E332" s="197"/>
    </row>
    <row r="333" spans="2:5" ht="17.850000000000001" hidden="1" customHeight="1" x14ac:dyDescent="0.4">
      <c r="B333" s="270"/>
      <c r="C333" s="271"/>
      <c r="D333" s="272"/>
      <c r="E333" s="197"/>
    </row>
    <row r="334" spans="2:5" ht="17.850000000000001" hidden="1" customHeight="1" x14ac:dyDescent="0.4">
      <c r="B334" s="270"/>
      <c r="C334" s="271"/>
      <c r="D334" s="272"/>
      <c r="E334" s="197"/>
    </row>
    <row r="335" spans="2:5" ht="17.850000000000001" hidden="1" customHeight="1" x14ac:dyDescent="0.4">
      <c r="B335" s="270"/>
      <c r="C335" s="271"/>
      <c r="D335" s="272"/>
      <c r="E335" s="197"/>
    </row>
    <row r="336" spans="2:5" ht="17.850000000000001" hidden="1" customHeight="1" x14ac:dyDescent="0.4">
      <c r="B336" s="270"/>
      <c r="C336" s="271"/>
      <c r="D336" s="272"/>
      <c r="E336" s="197"/>
    </row>
    <row r="337" spans="2:5" ht="17.850000000000001" hidden="1" customHeight="1" x14ac:dyDescent="0.4">
      <c r="B337" s="270"/>
      <c r="C337" s="271"/>
      <c r="D337" s="272"/>
      <c r="E337" s="197"/>
    </row>
    <row r="338" spans="2:5" ht="17.850000000000001" hidden="1" customHeight="1" x14ac:dyDescent="0.4">
      <c r="B338" s="270"/>
      <c r="C338" s="271"/>
      <c r="D338" s="272"/>
      <c r="E338" s="197"/>
    </row>
    <row r="339" spans="2:5" ht="17.850000000000001" hidden="1" customHeight="1" x14ac:dyDescent="0.4">
      <c r="B339" s="270"/>
      <c r="C339" s="271"/>
      <c r="D339" s="272"/>
      <c r="E339" s="197"/>
    </row>
    <row r="340" spans="2:5" ht="17.850000000000001" hidden="1" customHeight="1" x14ac:dyDescent="0.4">
      <c r="B340" s="270"/>
      <c r="C340" s="271"/>
      <c r="D340" s="272"/>
      <c r="E340" s="197"/>
    </row>
    <row r="341" spans="2:5" ht="17.850000000000001" hidden="1" customHeight="1" x14ac:dyDescent="0.4">
      <c r="B341" s="270"/>
      <c r="C341" s="271"/>
      <c r="D341" s="272"/>
      <c r="E341" s="197"/>
    </row>
    <row r="342" spans="2:5" ht="17.850000000000001" hidden="1" customHeight="1" x14ac:dyDescent="0.4">
      <c r="B342" s="270"/>
      <c r="C342" s="271"/>
      <c r="D342" s="272"/>
      <c r="E342" s="197"/>
    </row>
    <row r="343" spans="2:5" ht="17.850000000000001" hidden="1" customHeight="1" x14ac:dyDescent="0.4">
      <c r="B343" s="270"/>
      <c r="C343" s="271"/>
      <c r="D343" s="272"/>
      <c r="E343" s="197"/>
    </row>
    <row r="344" spans="2:5" ht="17.850000000000001" hidden="1" customHeight="1" x14ac:dyDescent="0.4">
      <c r="B344" s="270"/>
      <c r="C344" s="271"/>
      <c r="D344" s="272"/>
      <c r="E344" s="197"/>
    </row>
    <row r="345" spans="2:5" ht="17.850000000000001" hidden="1" customHeight="1" x14ac:dyDescent="0.4">
      <c r="B345" s="270"/>
      <c r="C345" s="271"/>
      <c r="D345" s="272"/>
      <c r="E345" s="197"/>
    </row>
    <row r="346" spans="2:5" ht="17.850000000000001" hidden="1" customHeight="1" x14ac:dyDescent="0.4">
      <c r="B346" s="270"/>
      <c r="C346" s="271"/>
      <c r="D346" s="272"/>
      <c r="E346" s="197"/>
    </row>
    <row r="347" spans="2:5" ht="17.850000000000001" hidden="1" customHeight="1" x14ac:dyDescent="0.4">
      <c r="B347" s="270"/>
      <c r="C347" s="271"/>
      <c r="D347" s="272"/>
      <c r="E347" s="197"/>
    </row>
    <row r="348" spans="2:5" ht="17.850000000000001" hidden="1" customHeight="1" x14ac:dyDescent="0.4">
      <c r="B348" s="270"/>
      <c r="C348" s="271"/>
      <c r="D348" s="272"/>
      <c r="E348" s="197"/>
    </row>
    <row r="349" spans="2:5" ht="17.850000000000001" hidden="1" customHeight="1" x14ac:dyDescent="0.4">
      <c r="B349" s="270"/>
      <c r="C349" s="271"/>
      <c r="D349" s="272"/>
      <c r="E349" s="197"/>
    </row>
    <row r="350" spans="2:5" ht="17.850000000000001" hidden="1" customHeight="1" x14ac:dyDescent="0.4">
      <c r="B350" s="270"/>
      <c r="C350" s="271"/>
      <c r="D350" s="272"/>
      <c r="E350" s="197"/>
    </row>
    <row r="351" spans="2:5" ht="17.850000000000001" hidden="1" customHeight="1" x14ac:dyDescent="0.4">
      <c r="B351" s="270"/>
      <c r="C351" s="271"/>
      <c r="D351" s="272"/>
      <c r="E351" s="197"/>
    </row>
    <row r="352" spans="2:5" ht="17.850000000000001" hidden="1" customHeight="1" x14ac:dyDescent="0.4">
      <c r="B352" s="270"/>
      <c r="C352" s="271"/>
      <c r="D352" s="272"/>
      <c r="E352" s="197"/>
    </row>
    <row r="353" spans="2:5" ht="17.850000000000001" hidden="1" customHeight="1" x14ac:dyDescent="0.4">
      <c r="B353" s="270"/>
      <c r="C353" s="271"/>
      <c r="D353" s="272"/>
      <c r="E353" s="197"/>
    </row>
    <row r="354" spans="2:5" ht="17.850000000000001" hidden="1" customHeight="1" x14ac:dyDescent="0.4">
      <c r="B354" s="270"/>
      <c r="C354" s="271"/>
      <c r="D354" s="272"/>
      <c r="E354" s="197"/>
    </row>
    <row r="355" spans="2:5" ht="17.850000000000001" hidden="1" customHeight="1" x14ac:dyDescent="0.4">
      <c r="B355" s="270"/>
      <c r="C355" s="271"/>
      <c r="D355" s="272"/>
      <c r="E355" s="197"/>
    </row>
    <row r="356" spans="2:5" ht="17.850000000000001" hidden="1" customHeight="1" x14ac:dyDescent="0.4">
      <c r="B356" s="270"/>
      <c r="C356" s="271"/>
      <c r="D356" s="272"/>
      <c r="E356" s="197"/>
    </row>
    <row r="357" spans="2:5" ht="17.850000000000001" hidden="1" customHeight="1" x14ac:dyDescent="0.4">
      <c r="B357" s="270"/>
      <c r="C357" s="271"/>
      <c r="D357" s="272"/>
      <c r="E357" s="197"/>
    </row>
    <row r="358" spans="2:5" ht="17.850000000000001" hidden="1" customHeight="1" x14ac:dyDescent="0.4">
      <c r="B358" s="270"/>
      <c r="C358" s="271"/>
      <c r="D358" s="272"/>
      <c r="E358" s="197"/>
    </row>
    <row r="359" spans="2:5" ht="17.850000000000001" hidden="1" customHeight="1" x14ac:dyDescent="0.4">
      <c r="B359" s="270"/>
      <c r="C359" s="271"/>
      <c r="D359" s="272"/>
      <c r="E359" s="197"/>
    </row>
    <row r="360" spans="2:5" ht="17.850000000000001" hidden="1" customHeight="1" x14ac:dyDescent="0.4">
      <c r="B360" s="270"/>
      <c r="C360" s="271"/>
      <c r="D360" s="272"/>
      <c r="E360" s="197"/>
    </row>
    <row r="361" spans="2:5" ht="17.850000000000001" hidden="1" customHeight="1" x14ac:dyDescent="0.4">
      <c r="B361" s="270"/>
      <c r="C361" s="271"/>
      <c r="D361" s="272"/>
      <c r="E361" s="197"/>
    </row>
    <row r="362" spans="2:5" ht="17.850000000000001" hidden="1" customHeight="1" x14ac:dyDescent="0.4">
      <c r="B362" s="270"/>
      <c r="C362" s="271"/>
      <c r="D362" s="272"/>
      <c r="E362" s="197"/>
    </row>
    <row r="363" spans="2:5" ht="17.850000000000001" hidden="1" customHeight="1" x14ac:dyDescent="0.4">
      <c r="B363" s="270"/>
      <c r="C363" s="271"/>
      <c r="D363" s="272"/>
      <c r="E363" s="197"/>
    </row>
    <row r="364" spans="2:5" ht="17.850000000000001" hidden="1" customHeight="1" x14ac:dyDescent="0.4">
      <c r="B364" s="270"/>
      <c r="C364" s="271"/>
      <c r="D364" s="272"/>
      <c r="E364" s="197"/>
    </row>
    <row r="365" spans="2:5" ht="17.850000000000001" hidden="1" customHeight="1" x14ac:dyDescent="0.4">
      <c r="B365" s="270"/>
      <c r="C365" s="271"/>
      <c r="D365" s="272"/>
      <c r="E365" s="197"/>
    </row>
    <row r="366" spans="2:5" ht="17.850000000000001" hidden="1" customHeight="1" x14ac:dyDescent="0.4">
      <c r="B366" s="270"/>
      <c r="C366" s="271"/>
      <c r="D366" s="272"/>
      <c r="E366" s="197"/>
    </row>
    <row r="367" spans="2:5" ht="17.850000000000001" hidden="1" customHeight="1" x14ac:dyDescent="0.4">
      <c r="B367" s="270"/>
      <c r="C367" s="271"/>
      <c r="D367" s="272"/>
      <c r="E367" s="197"/>
    </row>
    <row r="368" spans="2:5" ht="17.850000000000001" hidden="1" customHeight="1" x14ac:dyDescent="0.4">
      <c r="B368" s="270"/>
      <c r="C368" s="271"/>
      <c r="D368" s="272"/>
      <c r="E368" s="197"/>
    </row>
    <row r="369" spans="2:5" ht="17.850000000000001" hidden="1" customHeight="1" x14ac:dyDescent="0.4">
      <c r="B369" s="270"/>
      <c r="C369" s="271"/>
      <c r="D369" s="272"/>
      <c r="E369" s="197"/>
    </row>
    <row r="370" spans="2:5" ht="17.850000000000001" hidden="1" customHeight="1" x14ac:dyDescent="0.4">
      <c r="B370" s="270"/>
      <c r="C370" s="271"/>
      <c r="D370" s="272"/>
      <c r="E370" s="197"/>
    </row>
    <row r="371" spans="2:5" ht="17.850000000000001" hidden="1" customHeight="1" x14ac:dyDescent="0.4">
      <c r="B371" s="270"/>
      <c r="C371" s="271"/>
      <c r="D371" s="272"/>
      <c r="E371" s="197"/>
    </row>
    <row r="372" spans="2:5" ht="17.850000000000001" hidden="1" customHeight="1" x14ac:dyDescent="0.4">
      <c r="B372" s="270"/>
      <c r="C372" s="271"/>
      <c r="D372" s="272"/>
      <c r="E372" s="197"/>
    </row>
    <row r="373" spans="2:5" ht="17.850000000000001" hidden="1" customHeight="1" x14ac:dyDescent="0.4">
      <c r="B373" s="270"/>
      <c r="C373" s="271"/>
      <c r="D373" s="272"/>
      <c r="E373" s="197"/>
    </row>
    <row r="374" spans="2:5" ht="17.850000000000001" hidden="1" customHeight="1" x14ac:dyDescent="0.4">
      <c r="B374" s="270"/>
      <c r="C374" s="271"/>
      <c r="D374" s="272"/>
      <c r="E374" s="197"/>
    </row>
    <row r="375" spans="2:5" ht="17.850000000000001" hidden="1" customHeight="1" x14ac:dyDescent="0.4">
      <c r="B375" s="270"/>
      <c r="C375" s="271"/>
      <c r="D375" s="272"/>
      <c r="E375" s="197"/>
    </row>
    <row r="376" spans="2:5" ht="17.850000000000001" hidden="1" customHeight="1" x14ac:dyDescent="0.4">
      <c r="B376" s="270"/>
      <c r="C376" s="271"/>
      <c r="D376" s="272"/>
      <c r="E376" s="197"/>
    </row>
    <row r="377" spans="2:5" ht="17.850000000000001" hidden="1" customHeight="1" x14ac:dyDescent="0.4">
      <c r="B377" s="270"/>
      <c r="C377" s="271"/>
      <c r="D377" s="272"/>
      <c r="E377" s="197"/>
    </row>
    <row r="378" spans="2:5" ht="17.850000000000001" hidden="1" customHeight="1" x14ac:dyDescent="0.4">
      <c r="B378" s="270"/>
      <c r="C378" s="271"/>
      <c r="D378" s="272"/>
      <c r="E378" s="197"/>
    </row>
    <row r="379" spans="2:5" ht="17.850000000000001" hidden="1" customHeight="1" x14ac:dyDescent="0.4">
      <c r="B379" s="270"/>
      <c r="C379" s="271"/>
      <c r="D379" s="272"/>
      <c r="E379" s="197"/>
    </row>
    <row r="380" spans="2:5" ht="17.850000000000001" hidden="1" customHeight="1" x14ac:dyDescent="0.4">
      <c r="B380" s="270"/>
      <c r="C380" s="271"/>
      <c r="D380" s="272"/>
      <c r="E380" s="197"/>
    </row>
    <row r="381" spans="2:5" ht="17.850000000000001" hidden="1" customHeight="1" x14ac:dyDescent="0.4">
      <c r="B381" s="270"/>
      <c r="C381" s="271"/>
      <c r="D381" s="272"/>
      <c r="E381" s="197"/>
    </row>
    <row r="382" spans="2:5" ht="17.850000000000001" hidden="1" customHeight="1" x14ac:dyDescent="0.4">
      <c r="B382" s="270"/>
      <c r="C382" s="271"/>
      <c r="D382" s="272"/>
      <c r="E382" s="197"/>
    </row>
    <row r="383" spans="2:5" ht="17.850000000000001" hidden="1" customHeight="1" x14ac:dyDescent="0.4">
      <c r="B383" s="270"/>
      <c r="C383" s="271"/>
      <c r="D383" s="272"/>
      <c r="E383" s="197"/>
    </row>
    <row r="384" spans="2:5" ht="17.850000000000001" hidden="1" customHeight="1" x14ac:dyDescent="0.4">
      <c r="B384" s="270"/>
      <c r="C384" s="271"/>
      <c r="D384" s="272"/>
      <c r="E384" s="197"/>
    </row>
    <row r="385" spans="2:5" ht="17.850000000000001" hidden="1" customHeight="1" x14ac:dyDescent="0.4">
      <c r="B385" s="270"/>
      <c r="C385" s="271"/>
      <c r="D385" s="272"/>
      <c r="E385" s="197"/>
    </row>
    <row r="386" spans="2:5" ht="17.850000000000001" hidden="1" customHeight="1" x14ac:dyDescent="0.4">
      <c r="B386" s="270"/>
      <c r="C386" s="271"/>
      <c r="D386" s="272"/>
      <c r="E386" s="197"/>
    </row>
    <row r="387" spans="2:5" ht="17.850000000000001" hidden="1" customHeight="1" x14ac:dyDescent="0.4">
      <c r="B387" s="270"/>
      <c r="C387" s="271"/>
      <c r="D387" s="272"/>
      <c r="E387" s="197"/>
    </row>
    <row r="388" spans="2:5" ht="17.850000000000001" hidden="1" customHeight="1" x14ac:dyDescent="0.4">
      <c r="B388" s="270"/>
      <c r="C388" s="271"/>
      <c r="D388" s="272"/>
      <c r="E388" s="197"/>
    </row>
    <row r="389" spans="2:5" ht="17.850000000000001" hidden="1" customHeight="1" x14ac:dyDescent="0.4">
      <c r="B389" s="270"/>
      <c r="C389" s="271"/>
      <c r="D389" s="272"/>
      <c r="E389" s="197"/>
    </row>
    <row r="390" spans="2:5" ht="17.850000000000001" hidden="1" customHeight="1" x14ac:dyDescent="0.4">
      <c r="B390" s="270"/>
      <c r="C390" s="271"/>
      <c r="D390" s="272"/>
      <c r="E390" s="197"/>
    </row>
    <row r="391" spans="2:5" ht="17.850000000000001" hidden="1" customHeight="1" x14ac:dyDescent="0.4">
      <c r="B391" s="270"/>
      <c r="C391" s="271"/>
      <c r="D391" s="272"/>
      <c r="E391" s="197"/>
    </row>
    <row r="392" spans="2:5" ht="17.850000000000001" hidden="1" customHeight="1" x14ac:dyDescent="0.4">
      <c r="B392" s="270"/>
      <c r="C392" s="271"/>
      <c r="D392" s="272"/>
      <c r="E392" s="197"/>
    </row>
    <row r="393" spans="2:5" ht="17.850000000000001" hidden="1" customHeight="1" x14ac:dyDescent="0.4">
      <c r="B393" s="270"/>
      <c r="C393" s="271"/>
      <c r="D393" s="272"/>
      <c r="E393" s="197"/>
    </row>
    <row r="394" spans="2:5" ht="17.850000000000001" hidden="1" customHeight="1" x14ac:dyDescent="0.4">
      <c r="B394" s="270"/>
      <c r="C394" s="271"/>
      <c r="D394" s="272"/>
      <c r="E394" s="197"/>
    </row>
    <row r="395" spans="2:5" ht="17.850000000000001" hidden="1" customHeight="1" x14ac:dyDescent="0.4">
      <c r="B395" s="270"/>
      <c r="C395" s="271"/>
      <c r="D395" s="272"/>
      <c r="E395" s="197"/>
    </row>
    <row r="396" spans="2:5" ht="17.850000000000001" hidden="1" customHeight="1" x14ac:dyDescent="0.4">
      <c r="B396" s="270"/>
      <c r="C396" s="271"/>
      <c r="D396" s="272"/>
      <c r="E396" s="197"/>
    </row>
    <row r="397" spans="2:5" ht="17.850000000000001" hidden="1" customHeight="1" x14ac:dyDescent="0.4">
      <c r="B397" s="270"/>
      <c r="C397" s="271"/>
      <c r="D397" s="272"/>
      <c r="E397" s="197"/>
    </row>
    <row r="398" spans="2:5" ht="17.850000000000001" hidden="1" customHeight="1" x14ac:dyDescent="0.4">
      <c r="B398" s="270"/>
      <c r="C398" s="271"/>
      <c r="D398" s="272"/>
      <c r="E398" s="197"/>
    </row>
    <row r="399" spans="2:5" ht="17.850000000000001" hidden="1" customHeight="1" x14ac:dyDescent="0.4">
      <c r="B399" s="270"/>
      <c r="C399" s="271"/>
      <c r="D399" s="272"/>
      <c r="E399" s="197"/>
    </row>
    <row r="400" spans="2:5" ht="17.850000000000001" hidden="1" customHeight="1" x14ac:dyDescent="0.4">
      <c r="B400" s="270"/>
      <c r="C400" s="271"/>
      <c r="D400" s="272"/>
      <c r="E400" s="197"/>
    </row>
    <row r="401" spans="2:5" ht="17.850000000000001" hidden="1" customHeight="1" x14ac:dyDescent="0.4">
      <c r="B401" s="270"/>
      <c r="C401" s="271"/>
      <c r="D401" s="272"/>
      <c r="E401" s="197"/>
    </row>
    <row r="402" spans="2:5" ht="17.850000000000001" hidden="1" customHeight="1" x14ac:dyDescent="0.4">
      <c r="B402" s="270"/>
      <c r="C402" s="271"/>
      <c r="D402" s="272"/>
      <c r="E402" s="197"/>
    </row>
    <row r="403" spans="2:5" ht="17.850000000000001" hidden="1" customHeight="1" x14ac:dyDescent="0.4">
      <c r="B403" s="270"/>
      <c r="C403" s="271"/>
      <c r="D403" s="272"/>
      <c r="E403" s="197"/>
    </row>
    <row r="404" spans="2:5" ht="17.850000000000001" hidden="1" customHeight="1" x14ac:dyDescent="0.4">
      <c r="B404" s="270"/>
      <c r="C404" s="271"/>
      <c r="D404" s="272"/>
      <c r="E404" s="197"/>
    </row>
    <row r="405" spans="2:5" ht="17.850000000000001" hidden="1" customHeight="1" x14ac:dyDescent="0.4">
      <c r="B405" s="270"/>
      <c r="C405" s="271"/>
      <c r="D405" s="272"/>
      <c r="E405" s="197"/>
    </row>
    <row r="406" spans="2:5" ht="17.850000000000001" hidden="1" customHeight="1" x14ac:dyDescent="0.4">
      <c r="B406" s="270"/>
      <c r="C406" s="271"/>
      <c r="D406" s="272"/>
      <c r="E406" s="197"/>
    </row>
    <row r="407" spans="2:5" ht="17.850000000000001" hidden="1" customHeight="1" x14ac:dyDescent="0.4">
      <c r="B407" s="270"/>
      <c r="C407" s="271"/>
      <c r="D407" s="272"/>
      <c r="E407" s="197"/>
    </row>
    <row r="408" spans="2:5" ht="17.850000000000001" hidden="1" customHeight="1" x14ac:dyDescent="0.4">
      <c r="B408" s="270"/>
      <c r="C408" s="271"/>
      <c r="D408" s="272"/>
      <c r="E408" s="197"/>
    </row>
    <row r="409" spans="2:5" ht="17.850000000000001" hidden="1" customHeight="1" x14ac:dyDescent="0.4">
      <c r="B409" s="270"/>
      <c r="C409" s="271"/>
      <c r="D409" s="272"/>
      <c r="E409" s="197"/>
    </row>
    <row r="410" spans="2:5" ht="17.850000000000001" hidden="1" customHeight="1" x14ac:dyDescent="0.4">
      <c r="B410" s="270"/>
      <c r="C410" s="271"/>
      <c r="D410" s="272"/>
      <c r="E410" s="197"/>
    </row>
    <row r="411" spans="2:5" ht="17.850000000000001" hidden="1" customHeight="1" x14ac:dyDescent="0.4">
      <c r="B411" s="270"/>
      <c r="C411" s="271"/>
      <c r="D411" s="272"/>
      <c r="E411" s="197"/>
    </row>
    <row r="412" spans="2:5" ht="17.850000000000001" hidden="1" customHeight="1" x14ac:dyDescent="0.4">
      <c r="B412" s="270"/>
      <c r="C412" s="271"/>
      <c r="D412" s="272"/>
      <c r="E412" s="197"/>
    </row>
    <row r="413" spans="2:5" ht="17.850000000000001" hidden="1" customHeight="1" x14ac:dyDescent="0.4">
      <c r="B413" s="270"/>
      <c r="C413" s="271"/>
      <c r="D413" s="272"/>
      <c r="E413" s="197"/>
    </row>
    <row r="414" spans="2:5" ht="17.850000000000001" hidden="1" customHeight="1" x14ac:dyDescent="0.4">
      <c r="B414" s="270"/>
      <c r="C414" s="271"/>
      <c r="D414" s="272"/>
      <c r="E414" s="197"/>
    </row>
    <row r="415" spans="2:5" ht="17.850000000000001" hidden="1" customHeight="1" x14ac:dyDescent="0.4">
      <c r="B415" s="270"/>
      <c r="C415" s="271"/>
      <c r="D415" s="272"/>
      <c r="E415" s="197"/>
    </row>
    <row r="416" spans="2:5" ht="17.850000000000001" hidden="1" customHeight="1" x14ac:dyDescent="0.4">
      <c r="B416" s="270"/>
      <c r="C416" s="271"/>
      <c r="D416" s="272"/>
      <c r="E416" s="197"/>
    </row>
    <row r="417" spans="2:5" ht="17.850000000000001" hidden="1" customHeight="1" x14ac:dyDescent="0.4">
      <c r="B417" s="270"/>
      <c r="C417" s="271"/>
      <c r="D417" s="272"/>
      <c r="E417" s="197"/>
    </row>
    <row r="418" spans="2:5" ht="17.850000000000001" hidden="1" customHeight="1" x14ac:dyDescent="0.4">
      <c r="B418" s="270"/>
      <c r="C418" s="271"/>
      <c r="D418" s="272"/>
      <c r="E418" s="197"/>
    </row>
    <row r="419" spans="2:5" ht="17.850000000000001" hidden="1" customHeight="1" x14ac:dyDescent="0.4">
      <c r="B419" s="270"/>
      <c r="C419" s="271"/>
      <c r="D419" s="272"/>
      <c r="E419" s="197"/>
    </row>
    <row r="420" spans="2:5" ht="17.850000000000001" hidden="1" customHeight="1" x14ac:dyDescent="0.4">
      <c r="B420" s="270"/>
      <c r="C420" s="271"/>
      <c r="D420" s="272"/>
      <c r="E420" s="197"/>
    </row>
    <row r="421" spans="2:5" ht="17.850000000000001" hidden="1" customHeight="1" x14ac:dyDescent="0.4">
      <c r="B421" s="270"/>
      <c r="C421" s="271"/>
      <c r="D421" s="272"/>
      <c r="E421" s="197"/>
    </row>
    <row r="422" spans="2:5" ht="17.850000000000001" hidden="1" customHeight="1" x14ac:dyDescent="0.4">
      <c r="B422" s="270"/>
      <c r="C422" s="271"/>
      <c r="D422" s="272"/>
      <c r="E422" s="197"/>
    </row>
    <row r="423" spans="2:5" ht="17.850000000000001" hidden="1" customHeight="1" x14ac:dyDescent="0.4">
      <c r="B423" s="270"/>
      <c r="C423" s="271"/>
      <c r="D423" s="272"/>
      <c r="E423" s="197"/>
    </row>
    <row r="424" spans="2:5" ht="17.850000000000001" hidden="1" customHeight="1" x14ac:dyDescent="0.4">
      <c r="B424" s="270"/>
      <c r="C424" s="271"/>
      <c r="D424" s="272"/>
      <c r="E424" s="197"/>
    </row>
    <row r="425" spans="2:5" ht="17.850000000000001" hidden="1" customHeight="1" x14ac:dyDescent="0.4">
      <c r="B425" s="270"/>
      <c r="C425" s="271"/>
      <c r="D425" s="272"/>
      <c r="E425" s="197"/>
    </row>
    <row r="426" spans="2:5" ht="17.850000000000001" hidden="1" customHeight="1" x14ac:dyDescent="0.4">
      <c r="B426" s="270"/>
      <c r="C426" s="271"/>
      <c r="D426" s="272"/>
      <c r="E426" s="197"/>
    </row>
    <row r="427" spans="2:5" ht="17.850000000000001" hidden="1" customHeight="1" x14ac:dyDescent="0.4">
      <c r="B427" s="270"/>
      <c r="C427" s="271"/>
      <c r="D427" s="272"/>
      <c r="E427" s="197"/>
    </row>
    <row r="428" spans="2:5" ht="17.850000000000001" hidden="1" customHeight="1" x14ac:dyDescent="0.4">
      <c r="B428" s="270"/>
      <c r="C428" s="271"/>
      <c r="D428" s="272"/>
      <c r="E428" s="197"/>
    </row>
    <row r="429" spans="2:5" ht="17.850000000000001" hidden="1" customHeight="1" x14ac:dyDescent="0.4">
      <c r="B429" s="270"/>
      <c r="C429" s="271"/>
      <c r="D429" s="272"/>
      <c r="E429" s="197"/>
    </row>
    <row r="430" spans="2:5" ht="17.850000000000001" hidden="1" customHeight="1" x14ac:dyDescent="0.4">
      <c r="B430" s="270"/>
      <c r="C430" s="271"/>
      <c r="D430" s="272"/>
      <c r="E430" s="197"/>
    </row>
    <row r="431" spans="2:5" ht="17.850000000000001" hidden="1" customHeight="1" x14ac:dyDescent="0.4">
      <c r="B431" s="270"/>
      <c r="C431" s="271"/>
      <c r="D431" s="272"/>
      <c r="E431" s="197"/>
    </row>
    <row r="432" spans="2:5" ht="17.850000000000001" hidden="1" customHeight="1" x14ac:dyDescent="0.4">
      <c r="B432" s="270"/>
      <c r="C432" s="271"/>
      <c r="D432" s="272"/>
      <c r="E432" s="197"/>
    </row>
    <row r="433" spans="2:5" ht="17.850000000000001" hidden="1" customHeight="1" x14ac:dyDescent="0.4">
      <c r="B433" s="270"/>
      <c r="C433" s="271"/>
      <c r="D433" s="272"/>
      <c r="E433" s="197"/>
    </row>
    <row r="434" spans="2:5" ht="17.850000000000001" hidden="1" customHeight="1" x14ac:dyDescent="0.4">
      <c r="B434" s="270"/>
      <c r="C434" s="271"/>
      <c r="D434" s="272"/>
      <c r="E434" s="197"/>
    </row>
    <row r="435" spans="2:5" ht="17.850000000000001" hidden="1" customHeight="1" x14ac:dyDescent="0.4">
      <c r="B435" s="270"/>
      <c r="C435" s="271"/>
      <c r="D435" s="272"/>
      <c r="E435" s="197"/>
    </row>
    <row r="436" spans="2:5" ht="17.850000000000001" hidden="1" customHeight="1" x14ac:dyDescent="0.4">
      <c r="B436" s="270"/>
      <c r="C436" s="271"/>
      <c r="D436" s="272"/>
      <c r="E436" s="197"/>
    </row>
    <row r="437" spans="2:5" ht="17.850000000000001" hidden="1" customHeight="1" x14ac:dyDescent="0.4">
      <c r="B437" s="270"/>
      <c r="C437" s="271"/>
      <c r="D437" s="272"/>
      <c r="E437" s="197"/>
    </row>
    <row r="438" spans="2:5" ht="17.850000000000001" hidden="1" customHeight="1" x14ac:dyDescent="0.4">
      <c r="B438" s="270"/>
      <c r="C438" s="271"/>
      <c r="D438" s="272"/>
      <c r="E438" s="197"/>
    </row>
    <row r="439" spans="2:5" ht="17.850000000000001" hidden="1" customHeight="1" x14ac:dyDescent="0.4">
      <c r="B439" s="270"/>
      <c r="C439" s="271"/>
      <c r="D439" s="272"/>
      <c r="E439" s="197"/>
    </row>
    <row r="440" spans="2:5" ht="17.850000000000001" hidden="1" customHeight="1" x14ac:dyDescent="0.4">
      <c r="B440" s="270"/>
      <c r="C440" s="271"/>
      <c r="D440" s="272"/>
      <c r="E440" s="197"/>
    </row>
    <row r="441" spans="2:5" ht="17.850000000000001" hidden="1" customHeight="1" x14ac:dyDescent="0.4">
      <c r="B441" s="270"/>
      <c r="C441" s="271"/>
      <c r="D441" s="272"/>
      <c r="E441" s="197"/>
    </row>
    <row r="442" spans="2:5" ht="17.850000000000001" hidden="1" customHeight="1" x14ac:dyDescent="0.4">
      <c r="B442" s="270"/>
      <c r="C442" s="271"/>
      <c r="D442" s="272"/>
      <c r="E442" s="197"/>
    </row>
    <row r="443" spans="2:5" ht="17.850000000000001" hidden="1" customHeight="1" x14ac:dyDescent="0.4">
      <c r="B443" s="270"/>
      <c r="C443" s="271"/>
      <c r="D443" s="272"/>
      <c r="E443" s="197"/>
    </row>
    <row r="444" spans="2:5" ht="17.850000000000001" hidden="1" customHeight="1" x14ac:dyDescent="0.4">
      <c r="B444" s="270"/>
      <c r="C444" s="271"/>
      <c r="D444" s="272"/>
      <c r="E444" s="197"/>
    </row>
    <row r="445" spans="2:5" ht="17.850000000000001" hidden="1" customHeight="1" x14ac:dyDescent="0.4">
      <c r="B445" s="270"/>
      <c r="C445" s="271"/>
      <c r="D445" s="272"/>
      <c r="E445" s="197"/>
    </row>
    <row r="446" spans="2:5" ht="17.850000000000001" hidden="1" customHeight="1" x14ac:dyDescent="0.4">
      <c r="B446" s="270"/>
      <c r="C446" s="271"/>
      <c r="D446" s="272"/>
      <c r="E446" s="197"/>
    </row>
    <row r="447" spans="2:5" ht="17.850000000000001" hidden="1" customHeight="1" x14ac:dyDescent="0.4">
      <c r="B447" s="270"/>
      <c r="C447" s="271"/>
      <c r="D447" s="272"/>
      <c r="E447" s="197"/>
    </row>
    <row r="448" spans="2:5" ht="17.850000000000001" hidden="1" customHeight="1" x14ac:dyDescent="0.4">
      <c r="B448" s="270"/>
      <c r="C448" s="271"/>
      <c r="D448" s="272"/>
      <c r="E448" s="197"/>
    </row>
    <row r="449" spans="2:5" ht="17.850000000000001" hidden="1" customHeight="1" x14ac:dyDescent="0.4">
      <c r="B449" s="270"/>
      <c r="C449" s="271"/>
      <c r="D449" s="272"/>
      <c r="E449" s="197"/>
    </row>
    <row r="450" spans="2:5" ht="17.850000000000001" hidden="1" customHeight="1" x14ac:dyDescent="0.4">
      <c r="B450" s="270"/>
      <c r="C450" s="271"/>
      <c r="D450" s="272"/>
      <c r="E450" s="197"/>
    </row>
    <row r="451" spans="2:5" ht="17.850000000000001" hidden="1" customHeight="1" x14ac:dyDescent="0.4">
      <c r="B451" s="270"/>
      <c r="C451" s="271"/>
      <c r="D451" s="272"/>
      <c r="E451" s="197"/>
    </row>
    <row r="452" spans="2:5" ht="17.850000000000001" hidden="1" customHeight="1" x14ac:dyDescent="0.4">
      <c r="B452" s="270"/>
      <c r="C452" s="271"/>
      <c r="D452" s="272"/>
      <c r="E452" s="197"/>
    </row>
    <row r="453" spans="2:5" ht="17.850000000000001" hidden="1" customHeight="1" x14ac:dyDescent="0.4">
      <c r="B453" s="270"/>
      <c r="C453" s="271"/>
      <c r="D453" s="272"/>
      <c r="E453" s="197"/>
    </row>
    <row r="454" spans="2:5" ht="17.850000000000001" hidden="1" customHeight="1" x14ac:dyDescent="0.4">
      <c r="B454" s="270"/>
      <c r="C454" s="271"/>
      <c r="D454" s="272"/>
      <c r="E454" s="197"/>
    </row>
    <row r="455" spans="2:5" ht="17.850000000000001" hidden="1" customHeight="1" x14ac:dyDescent="0.4">
      <c r="B455" s="270"/>
      <c r="C455" s="271"/>
      <c r="D455" s="272"/>
      <c r="E455" s="197"/>
    </row>
    <row r="456" spans="2:5" ht="17.850000000000001" hidden="1" customHeight="1" x14ac:dyDescent="0.4">
      <c r="B456" s="270"/>
      <c r="C456" s="271"/>
      <c r="D456" s="272"/>
      <c r="E456" s="197"/>
    </row>
    <row r="457" spans="2:5" ht="17.850000000000001" hidden="1" customHeight="1" x14ac:dyDescent="0.4">
      <c r="B457" s="270"/>
      <c r="C457" s="271"/>
      <c r="D457" s="272"/>
      <c r="E457" s="197"/>
    </row>
    <row r="458" spans="2:5" ht="17.850000000000001" hidden="1" customHeight="1" x14ac:dyDescent="0.4">
      <c r="B458" s="270"/>
      <c r="C458" s="271"/>
      <c r="D458" s="272"/>
      <c r="E458" s="197"/>
    </row>
    <row r="459" spans="2:5" ht="17.850000000000001" hidden="1" customHeight="1" x14ac:dyDescent="0.4">
      <c r="B459" s="270"/>
      <c r="C459" s="271"/>
      <c r="D459" s="272"/>
      <c r="E459" s="197"/>
    </row>
    <row r="460" spans="2:5" ht="17.850000000000001" hidden="1" customHeight="1" x14ac:dyDescent="0.4">
      <c r="B460" s="270"/>
      <c r="C460" s="271"/>
      <c r="D460" s="272"/>
      <c r="E460" s="197"/>
    </row>
    <row r="461" spans="2:5" ht="17.850000000000001" hidden="1" customHeight="1" x14ac:dyDescent="0.4">
      <c r="B461" s="270"/>
      <c r="C461" s="271"/>
      <c r="D461" s="272"/>
      <c r="E461" s="197"/>
    </row>
    <row r="462" spans="2:5" ht="17.850000000000001" hidden="1" customHeight="1" x14ac:dyDescent="0.4">
      <c r="B462" s="270"/>
      <c r="C462" s="271"/>
      <c r="D462" s="272"/>
      <c r="E462" s="197"/>
    </row>
    <row r="463" spans="2:5" ht="17.850000000000001" hidden="1" customHeight="1" x14ac:dyDescent="0.4">
      <c r="B463" s="270"/>
      <c r="C463" s="271"/>
      <c r="D463" s="272"/>
      <c r="E463" s="197"/>
    </row>
    <row r="464" spans="2:5" ht="17.850000000000001" hidden="1" customHeight="1" x14ac:dyDescent="0.4">
      <c r="B464" s="270"/>
      <c r="C464" s="271"/>
      <c r="D464" s="272"/>
      <c r="E464" s="197"/>
    </row>
    <row r="465" spans="2:5" ht="17.850000000000001" hidden="1" customHeight="1" x14ac:dyDescent="0.4">
      <c r="B465" s="270"/>
      <c r="C465" s="271"/>
      <c r="D465" s="272"/>
      <c r="E465" s="197"/>
    </row>
    <row r="466" spans="2:5" ht="17.850000000000001" hidden="1" customHeight="1" x14ac:dyDescent="0.4">
      <c r="B466" s="270"/>
      <c r="C466" s="271"/>
      <c r="D466" s="272"/>
      <c r="E466" s="197"/>
    </row>
    <row r="467" spans="2:5" ht="17.850000000000001" hidden="1" customHeight="1" x14ac:dyDescent="0.4">
      <c r="B467" s="270"/>
      <c r="C467" s="271"/>
      <c r="D467" s="272"/>
      <c r="E467" s="197"/>
    </row>
    <row r="468" spans="2:5" ht="17.850000000000001" hidden="1" customHeight="1" x14ac:dyDescent="0.4">
      <c r="B468" s="270"/>
      <c r="C468" s="271"/>
      <c r="D468" s="272"/>
      <c r="E468" s="197"/>
    </row>
    <row r="469" spans="2:5" ht="17.850000000000001" hidden="1" customHeight="1" x14ac:dyDescent="0.4">
      <c r="B469" s="270"/>
      <c r="C469" s="271"/>
      <c r="D469" s="272"/>
      <c r="E469" s="197"/>
    </row>
    <row r="470" spans="2:5" ht="17.850000000000001" hidden="1" customHeight="1" x14ac:dyDescent="0.4">
      <c r="B470" s="270"/>
      <c r="C470" s="271"/>
      <c r="D470" s="272"/>
      <c r="E470" s="197"/>
    </row>
    <row r="471" spans="2:5" ht="17.850000000000001" hidden="1" customHeight="1" x14ac:dyDescent="0.4">
      <c r="B471" s="270"/>
      <c r="C471" s="271"/>
      <c r="D471" s="272"/>
      <c r="E471" s="197"/>
    </row>
    <row r="472" spans="2:5" ht="17.850000000000001" hidden="1" customHeight="1" x14ac:dyDescent="0.4">
      <c r="B472" s="270"/>
      <c r="C472" s="271"/>
      <c r="D472" s="272"/>
      <c r="E472" s="197"/>
    </row>
    <row r="473" spans="2:5" ht="17.850000000000001" hidden="1" customHeight="1" x14ac:dyDescent="0.4">
      <c r="B473" s="270"/>
      <c r="C473" s="271"/>
      <c r="D473" s="272"/>
      <c r="E473" s="197"/>
    </row>
    <row r="474" spans="2:5" ht="17.850000000000001" hidden="1" customHeight="1" x14ac:dyDescent="0.4">
      <c r="B474" s="270"/>
      <c r="C474" s="271"/>
      <c r="D474" s="272"/>
      <c r="E474" s="197"/>
    </row>
    <row r="475" spans="2:5" ht="17.850000000000001" hidden="1" customHeight="1" x14ac:dyDescent="0.4">
      <c r="B475" s="270"/>
      <c r="C475" s="271"/>
      <c r="D475" s="272"/>
      <c r="E475" s="197"/>
    </row>
    <row r="476" spans="2:5" ht="17.850000000000001" hidden="1" customHeight="1" x14ac:dyDescent="0.4">
      <c r="B476" s="270"/>
      <c r="C476" s="271"/>
      <c r="D476" s="272"/>
      <c r="E476" s="197"/>
    </row>
    <row r="477" spans="2:5" ht="17.850000000000001" hidden="1" customHeight="1" x14ac:dyDescent="0.4">
      <c r="B477" s="270"/>
      <c r="C477" s="271"/>
      <c r="D477" s="272"/>
      <c r="E477" s="197"/>
    </row>
    <row r="478" spans="2:5" ht="17.850000000000001" hidden="1" customHeight="1" x14ac:dyDescent="0.4">
      <c r="B478" s="270"/>
      <c r="C478" s="271"/>
      <c r="D478" s="272"/>
      <c r="E478" s="197"/>
    </row>
    <row r="479" spans="2:5" ht="17.850000000000001" hidden="1" customHeight="1" x14ac:dyDescent="0.4">
      <c r="B479" s="270"/>
      <c r="C479" s="271"/>
      <c r="D479" s="272"/>
      <c r="E479" s="197"/>
    </row>
    <row r="480" spans="2:5" ht="17.850000000000001" hidden="1" customHeight="1" x14ac:dyDescent="0.4">
      <c r="B480" s="270"/>
      <c r="C480" s="271"/>
      <c r="D480" s="272"/>
      <c r="E480" s="197"/>
    </row>
    <row r="481" spans="2:5" ht="17.850000000000001" hidden="1" customHeight="1" x14ac:dyDescent="0.4">
      <c r="B481" s="270"/>
      <c r="C481" s="271"/>
      <c r="D481" s="272"/>
      <c r="E481" s="197"/>
    </row>
    <row r="482" spans="2:5" ht="17.850000000000001" hidden="1" customHeight="1" x14ac:dyDescent="0.4">
      <c r="B482" s="270"/>
      <c r="C482" s="271"/>
      <c r="D482" s="272"/>
      <c r="E482" s="197"/>
    </row>
    <row r="483" spans="2:5" ht="17.850000000000001" hidden="1" customHeight="1" x14ac:dyDescent="0.4">
      <c r="B483" s="270"/>
      <c r="C483" s="271"/>
      <c r="D483" s="272"/>
      <c r="E483" s="197"/>
    </row>
    <row r="484" spans="2:5" ht="17.850000000000001" hidden="1" customHeight="1" x14ac:dyDescent="0.4">
      <c r="B484" s="270"/>
      <c r="C484" s="271"/>
      <c r="D484" s="272"/>
      <c r="E484" s="197"/>
    </row>
    <row r="485" spans="2:5" ht="17.850000000000001" hidden="1" customHeight="1" x14ac:dyDescent="0.4">
      <c r="B485" s="270"/>
      <c r="C485" s="271"/>
      <c r="D485" s="272"/>
      <c r="E485" s="197"/>
    </row>
    <row r="486" spans="2:5" ht="17.850000000000001" hidden="1" customHeight="1" x14ac:dyDescent="0.4">
      <c r="B486" s="270"/>
      <c r="C486" s="271"/>
      <c r="D486" s="272"/>
      <c r="E486" s="197"/>
    </row>
    <row r="487" spans="2:5" ht="17.850000000000001" hidden="1" customHeight="1" x14ac:dyDescent="0.4">
      <c r="B487" s="270"/>
      <c r="C487" s="271"/>
      <c r="D487" s="272"/>
      <c r="E487" s="197"/>
    </row>
    <row r="488" spans="2:5" ht="17.850000000000001" hidden="1" customHeight="1" x14ac:dyDescent="0.4">
      <c r="B488" s="270"/>
      <c r="C488" s="271"/>
      <c r="D488" s="272"/>
      <c r="E488" s="197"/>
    </row>
    <row r="489" spans="2:5" ht="17.850000000000001" hidden="1" customHeight="1" x14ac:dyDescent="0.4">
      <c r="B489" s="270"/>
      <c r="C489" s="271"/>
      <c r="D489" s="272"/>
      <c r="E489" s="197"/>
    </row>
    <row r="490" spans="2:5" ht="17.850000000000001" hidden="1" customHeight="1" x14ac:dyDescent="0.4">
      <c r="B490" s="270"/>
      <c r="C490" s="271"/>
      <c r="D490" s="272"/>
      <c r="E490" s="197"/>
    </row>
    <row r="491" spans="2:5" ht="17.850000000000001" hidden="1" customHeight="1" x14ac:dyDescent="0.4">
      <c r="B491" s="270"/>
      <c r="C491" s="271"/>
      <c r="D491" s="272"/>
      <c r="E491" s="197"/>
    </row>
    <row r="492" spans="2:5" ht="17.850000000000001" hidden="1" customHeight="1" x14ac:dyDescent="0.4">
      <c r="B492" s="270"/>
      <c r="C492" s="271"/>
      <c r="D492" s="272"/>
      <c r="E492" s="197"/>
    </row>
    <row r="493" spans="2:5" ht="17.850000000000001" hidden="1" customHeight="1" x14ac:dyDescent="0.4">
      <c r="B493" s="270"/>
      <c r="C493" s="271"/>
      <c r="D493" s="272"/>
      <c r="E493" s="197"/>
    </row>
    <row r="494" spans="2:5" ht="17.850000000000001" hidden="1" customHeight="1" x14ac:dyDescent="0.4">
      <c r="B494" s="270"/>
      <c r="C494" s="271"/>
      <c r="D494" s="272"/>
      <c r="E494" s="197"/>
    </row>
    <row r="495" spans="2:5" ht="17.850000000000001" hidden="1" customHeight="1" x14ac:dyDescent="0.4">
      <c r="B495" s="270"/>
      <c r="C495" s="271"/>
      <c r="D495" s="272"/>
      <c r="E495" s="197"/>
    </row>
    <row r="496" spans="2:5" ht="17.850000000000001" hidden="1" customHeight="1" x14ac:dyDescent="0.4">
      <c r="B496" s="270"/>
      <c r="C496" s="271"/>
      <c r="D496" s="272"/>
      <c r="E496" s="197"/>
    </row>
    <row r="497" spans="2:5" ht="17.850000000000001" hidden="1" customHeight="1" x14ac:dyDescent="0.4">
      <c r="B497" s="270"/>
      <c r="C497" s="271"/>
      <c r="D497" s="272"/>
      <c r="E497" s="197"/>
    </row>
    <row r="498" spans="2:5" ht="17.850000000000001" hidden="1" customHeight="1" x14ac:dyDescent="0.4">
      <c r="B498" s="270"/>
      <c r="C498" s="271"/>
      <c r="D498" s="272"/>
      <c r="E498" s="197"/>
    </row>
    <row r="499" spans="2:5" ht="17.850000000000001" hidden="1" customHeight="1" x14ac:dyDescent="0.4">
      <c r="B499" s="270"/>
      <c r="C499" s="271"/>
      <c r="D499" s="272"/>
      <c r="E499" s="197"/>
    </row>
    <row r="500" spans="2:5" ht="17.850000000000001" hidden="1" customHeight="1" x14ac:dyDescent="0.4">
      <c r="B500" s="270"/>
      <c r="C500" s="271"/>
      <c r="D500" s="272"/>
      <c r="E500" s="197"/>
    </row>
    <row r="501" spans="2:5" ht="17.850000000000001" hidden="1" customHeight="1" x14ac:dyDescent="0.4">
      <c r="B501" s="270"/>
      <c r="C501" s="271"/>
      <c r="D501" s="272"/>
      <c r="E501" s="197"/>
    </row>
    <row r="502" spans="2:5" ht="17.850000000000001" hidden="1" customHeight="1" x14ac:dyDescent="0.4">
      <c r="B502" s="270"/>
      <c r="C502" s="271"/>
      <c r="D502" s="272"/>
      <c r="E502" s="197"/>
    </row>
    <row r="503" spans="2:5" ht="17.850000000000001" hidden="1" customHeight="1" x14ac:dyDescent="0.4">
      <c r="B503" s="270"/>
      <c r="C503" s="271"/>
      <c r="D503" s="272"/>
      <c r="E503" s="197"/>
    </row>
    <row r="504" spans="2:5" ht="17.850000000000001" hidden="1" customHeight="1" x14ac:dyDescent="0.4">
      <c r="B504" s="270"/>
      <c r="C504" s="271"/>
      <c r="D504" s="272"/>
      <c r="E504" s="197"/>
    </row>
    <row r="505" spans="2:5" ht="17.850000000000001" hidden="1" customHeight="1" x14ac:dyDescent="0.4">
      <c r="B505" s="270"/>
      <c r="C505" s="271"/>
      <c r="D505" s="272"/>
      <c r="E505" s="197"/>
    </row>
    <row r="506" spans="2:5" ht="17.850000000000001" hidden="1" customHeight="1" x14ac:dyDescent="0.4">
      <c r="B506" s="270"/>
      <c r="C506" s="271"/>
      <c r="D506" s="272"/>
      <c r="E506" s="197"/>
    </row>
    <row r="507" spans="2:5" ht="17.850000000000001" hidden="1" customHeight="1" x14ac:dyDescent="0.4">
      <c r="B507" s="270"/>
      <c r="C507" s="271"/>
      <c r="D507" s="272"/>
      <c r="E507" s="197"/>
    </row>
    <row r="508" spans="2:5" ht="17.850000000000001" hidden="1" customHeight="1" x14ac:dyDescent="0.4">
      <c r="B508" s="270"/>
      <c r="C508" s="271"/>
      <c r="D508" s="272"/>
      <c r="E508" s="197"/>
    </row>
    <row r="509" spans="2:5" ht="17.850000000000001" hidden="1" customHeight="1" x14ac:dyDescent="0.4">
      <c r="B509" s="270"/>
      <c r="C509" s="271"/>
      <c r="D509" s="272"/>
      <c r="E509" s="197"/>
    </row>
    <row r="510" spans="2:5" ht="17.850000000000001" hidden="1" customHeight="1" x14ac:dyDescent="0.4">
      <c r="B510" s="270"/>
      <c r="C510" s="271"/>
      <c r="D510" s="272"/>
      <c r="E510" s="197"/>
    </row>
    <row r="511" spans="2:5" ht="17.850000000000001" hidden="1" customHeight="1" x14ac:dyDescent="0.4">
      <c r="B511" s="270"/>
      <c r="C511" s="271"/>
      <c r="D511" s="272"/>
      <c r="E511" s="197"/>
    </row>
    <row r="512" spans="2:5" ht="17.850000000000001" hidden="1" customHeight="1" x14ac:dyDescent="0.4">
      <c r="B512" s="270"/>
      <c r="C512" s="271"/>
      <c r="D512" s="272"/>
      <c r="E512" s="197"/>
    </row>
    <row r="513" spans="2:5" ht="17.850000000000001" hidden="1" customHeight="1" x14ac:dyDescent="0.4">
      <c r="B513" s="270"/>
      <c r="C513" s="271"/>
      <c r="D513" s="272"/>
      <c r="E513" s="197"/>
    </row>
    <row r="514" spans="2:5" ht="17.850000000000001" hidden="1" customHeight="1" x14ac:dyDescent="0.4">
      <c r="B514" s="270"/>
      <c r="C514" s="271"/>
      <c r="D514" s="272"/>
      <c r="E514" s="197"/>
    </row>
    <row r="515" spans="2:5" ht="17.850000000000001" hidden="1" customHeight="1" x14ac:dyDescent="0.4">
      <c r="B515" s="270"/>
      <c r="C515" s="271"/>
      <c r="D515" s="272"/>
      <c r="E515" s="197"/>
    </row>
    <row r="516" spans="2:5" ht="17.850000000000001" hidden="1" customHeight="1" x14ac:dyDescent="0.4">
      <c r="B516" s="270"/>
      <c r="C516" s="271"/>
      <c r="D516" s="272"/>
      <c r="E516" s="197"/>
    </row>
    <row r="517" spans="2:5" ht="17.850000000000001" hidden="1" customHeight="1" x14ac:dyDescent="0.4">
      <c r="B517" s="270"/>
      <c r="C517" s="271"/>
      <c r="D517" s="272"/>
      <c r="E517" s="197"/>
    </row>
    <row r="518" spans="2:5" ht="17.850000000000001" hidden="1" customHeight="1" x14ac:dyDescent="0.4">
      <c r="B518" s="270"/>
      <c r="C518" s="271"/>
      <c r="D518" s="272"/>
      <c r="E518" s="197"/>
    </row>
    <row r="519" spans="2:5" ht="17.850000000000001" hidden="1" customHeight="1" x14ac:dyDescent="0.4">
      <c r="B519" s="270"/>
      <c r="C519" s="271"/>
      <c r="D519" s="272"/>
      <c r="E519" s="197"/>
    </row>
    <row r="520" spans="2:5" ht="17.850000000000001" hidden="1" customHeight="1" x14ac:dyDescent="0.4">
      <c r="B520" s="270"/>
      <c r="C520" s="271"/>
      <c r="D520" s="272"/>
      <c r="E520" s="197"/>
    </row>
    <row r="521" spans="2:5" ht="17.850000000000001" hidden="1" customHeight="1" x14ac:dyDescent="0.4">
      <c r="B521" s="270"/>
      <c r="C521" s="271"/>
      <c r="D521" s="272"/>
      <c r="E521" s="197"/>
    </row>
    <row r="522" spans="2:5" ht="17.850000000000001" hidden="1" customHeight="1" x14ac:dyDescent="0.4">
      <c r="B522" s="270"/>
      <c r="C522" s="271"/>
      <c r="D522" s="272"/>
      <c r="E522" s="197"/>
    </row>
    <row r="523" spans="2:5" ht="17.850000000000001" hidden="1" customHeight="1" x14ac:dyDescent="0.4">
      <c r="B523" s="270"/>
      <c r="C523" s="271"/>
      <c r="D523" s="272"/>
      <c r="E523" s="197"/>
    </row>
    <row r="524" spans="2:5" ht="17.850000000000001" hidden="1" customHeight="1" x14ac:dyDescent="0.4">
      <c r="B524" s="270"/>
      <c r="C524" s="271"/>
      <c r="D524" s="272"/>
      <c r="E524" s="197"/>
    </row>
    <row r="525" spans="2:5" ht="17.850000000000001" hidden="1" customHeight="1" x14ac:dyDescent="0.4">
      <c r="B525" s="270"/>
      <c r="C525" s="271"/>
      <c r="D525" s="272"/>
      <c r="E525" s="197"/>
    </row>
    <row r="526" spans="2:5" ht="17.850000000000001" hidden="1" customHeight="1" x14ac:dyDescent="0.4">
      <c r="B526" s="270"/>
      <c r="C526" s="271"/>
      <c r="D526" s="272"/>
      <c r="E526" s="197"/>
    </row>
    <row r="527" spans="2:5" ht="17.850000000000001" hidden="1" customHeight="1" x14ac:dyDescent="0.4">
      <c r="B527" s="270"/>
      <c r="C527" s="271"/>
      <c r="D527" s="272"/>
      <c r="E527" s="197"/>
    </row>
    <row r="528" spans="2:5" ht="17.850000000000001" hidden="1" customHeight="1" x14ac:dyDescent="0.4">
      <c r="B528" s="270"/>
      <c r="C528" s="271"/>
      <c r="D528" s="272"/>
      <c r="E528" s="197"/>
    </row>
    <row r="529" spans="2:5" ht="17.850000000000001" hidden="1" customHeight="1" x14ac:dyDescent="0.4">
      <c r="B529" s="270"/>
      <c r="C529" s="271"/>
      <c r="D529" s="272"/>
      <c r="E529" s="197"/>
    </row>
    <row r="530" spans="2:5" ht="17.850000000000001" hidden="1" customHeight="1" x14ac:dyDescent="0.4">
      <c r="B530" s="270"/>
      <c r="C530" s="271"/>
      <c r="D530" s="272"/>
      <c r="E530" s="197"/>
    </row>
    <row r="531" spans="2:5" ht="17.850000000000001" hidden="1" customHeight="1" x14ac:dyDescent="0.4">
      <c r="B531" s="270"/>
      <c r="C531" s="271"/>
      <c r="D531" s="272"/>
      <c r="E531" s="197"/>
    </row>
    <row r="532" spans="2:5" ht="17.850000000000001" hidden="1" customHeight="1" x14ac:dyDescent="0.4">
      <c r="B532" s="270"/>
      <c r="C532" s="271"/>
      <c r="D532" s="272"/>
      <c r="E532" s="197"/>
    </row>
    <row r="533" spans="2:5" ht="17.850000000000001" hidden="1" customHeight="1" x14ac:dyDescent="0.4">
      <c r="B533" s="270"/>
      <c r="C533" s="271"/>
      <c r="D533" s="272"/>
      <c r="E533" s="197"/>
    </row>
    <row r="534" spans="2:5" ht="17.850000000000001" hidden="1" customHeight="1" x14ac:dyDescent="0.4">
      <c r="B534" s="270"/>
      <c r="C534" s="271"/>
      <c r="D534" s="272"/>
      <c r="E534" s="197"/>
    </row>
    <row r="535" spans="2:5" ht="17.850000000000001" hidden="1" customHeight="1" x14ac:dyDescent="0.4">
      <c r="B535" s="270"/>
      <c r="C535" s="271"/>
      <c r="D535" s="272"/>
      <c r="E535" s="197"/>
    </row>
    <row r="536" spans="2:5" ht="17.850000000000001" hidden="1" customHeight="1" x14ac:dyDescent="0.4">
      <c r="B536" s="270"/>
      <c r="C536" s="271"/>
      <c r="D536" s="272"/>
      <c r="E536" s="197"/>
    </row>
    <row r="537" spans="2:5" ht="17.850000000000001" hidden="1" customHeight="1" x14ac:dyDescent="0.4">
      <c r="B537" s="270"/>
      <c r="C537" s="271"/>
      <c r="D537" s="272"/>
      <c r="E537" s="197"/>
    </row>
    <row r="538" spans="2:5" ht="17.850000000000001" hidden="1" customHeight="1" x14ac:dyDescent="0.4">
      <c r="B538" s="270"/>
      <c r="C538" s="271"/>
      <c r="D538" s="272"/>
      <c r="E538" s="197"/>
    </row>
    <row r="539" spans="2:5" ht="17.850000000000001" hidden="1" customHeight="1" x14ac:dyDescent="0.4">
      <c r="B539" s="270"/>
      <c r="C539" s="271"/>
      <c r="D539" s="272"/>
      <c r="E539" s="197"/>
    </row>
    <row r="540" spans="2:5" ht="17.850000000000001" hidden="1" customHeight="1" x14ac:dyDescent="0.4">
      <c r="B540" s="270"/>
      <c r="C540" s="271"/>
      <c r="D540" s="272"/>
      <c r="E540" s="197"/>
    </row>
    <row r="541" spans="2:5" ht="17.850000000000001" hidden="1" customHeight="1" x14ac:dyDescent="0.4">
      <c r="B541" s="270"/>
      <c r="C541" s="271"/>
      <c r="D541" s="272"/>
      <c r="E541" s="197"/>
    </row>
    <row r="542" spans="2:5" ht="17.850000000000001" hidden="1" customHeight="1" x14ac:dyDescent="0.4">
      <c r="B542" s="270"/>
      <c r="C542" s="271"/>
      <c r="D542" s="272"/>
      <c r="E542" s="197"/>
    </row>
    <row r="543" spans="2:5" ht="17.850000000000001" hidden="1" customHeight="1" x14ac:dyDescent="0.4">
      <c r="B543" s="270"/>
      <c r="C543" s="271"/>
      <c r="D543" s="272"/>
      <c r="E543" s="197"/>
    </row>
    <row r="544" spans="2:5" ht="17.850000000000001" hidden="1" customHeight="1" x14ac:dyDescent="0.4">
      <c r="B544" s="270"/>
      <c r="C544" s="271"/>
      <c r="D544" s="272"/>
      <c r="E544" s="197"/>
    </row>
    <row r="545" spans="2:5" ht="17.850000000000001" hidden="1" customHeight="1" x14ac:dyDescent="0.4">
      <c r="B545" s="270"/>
      <c r="C545" s="271"/>
      <c r="D545" s="272"/>
      <c r="E545" s="197"/>
    </row>
    <row r="546" spans="2:5" ht="17.850000000000001" hidden="1" customHeight="1" x14ac:dyDescent="0.4">
      <c r="B546" s="270"/>
      <c r="C546" s="271"/>
      <c r="D546" s="272"/>
      <c r="E546" s="197"/>
    </row>
    <row r="547" spans="2:5" ht="17.850000000000001" hidden="1" customHeight="1" x14ac:dyDescent="0.4">
      <c r="B547" s="270"/>
      <c r="C547" s="271"/>
      <c r="D547" s="272"/>
      <c r="E547" s="197"/>
    </row>
    <row r="548" spans="2:5" ht="17.850000000000001" hidden="1" customHeight="1" x14ac:dyDescent="0.4">
      <c r="B548" s="270"/>
      <c r="C548" s="271"/>
      <c r="D548" s="272"/>
      <c r="E548" s="197"/>
    </row>
    <row r="549" spans="2:5" ht="17.850000000000001" hidden="1" customHeight="1" x14ac:dyDescent="0.4">
      <c r="B549" s="270"/>
      <c r="C549" s="271"/>
      <c r="D549" s="272"/>
      <c r="E549" s="197"/>
    </row>
    <row r="550" spans="2:5" ht="17.850000000000001" hidden="1" customHeight="1" x14ac:dyDescent="0.4">
      <c r="B550" s="270"/>
      <c r="C550" s="271"/>
      <c r="D550" s="272"/>
      <c r="E550" s="197"/>
    </row>
    <row r="551" spans="2:5" ht="17.850000000000001" hidden="1" customHeight="1" x14ac:dyDescent="0.4">
      <c r="B551" s="270"/>
      <c r="C551" s="271"/>
      <c r="D551" s="272"/>
      <c r="E551" s="197"/>
    </row>
    <row r="552" spans="2:5" ht="17.850000000000001" hidden="1" customHeight="1" x14ac:dyDescent="0.4">
      <c r="B552" s="270"/>
      <c r="C552" s="271"/>
      <c r="D552" s="272"/>
      <c r="E552" s="197"/>
    </row>
    <row r="553" spans="2:5" ht="17.850000000000001" hidden="1" customHeight="1" x14ac:dyDescent="0.4">
      <c r="B553" s="270"/>
      <c r="C553" s="271"/>
      <c r="D553" s="272"/>
      <c r="E553" s="197"/>
    </row>
    <row r="554" spans="2:5" ht="17.850000000000001" hidden="1" customHeight="1" x14ac:dyDescent="0.4">
      <c r="B554" s="270"/>
      <c r="C554" s="271"/>
      <c r="D554" s="272"/>
      <c r="E554" s="197"/>
    </row>
    <row r="555" spans="2:5" ht="17.850000000000001" hidden="1" customHeight="1" x14ac:dyDescent="0.4">
      <c r="B555" s="270"/>
      <c r="C555" s="271"/>
      <c r="D555" s="272"/>
      <c r="E555" s="197"/>
    </row>
    <row r="556" spans="2:5" ht="17.850000000000001" hidden="1" customHeight="1" x14ac:dyDescent="0.4">
      <c r="B556" s="270"/>
      <c r="C556" s="271"/>
      <c r="D556" s="272"/>
      <c r="E556" s="197"/>
    </row>
    <row r="557" spans="2:5" ht="17.850000000000001" hidden="1" customHeight="1" x14ac:dyDescent="0.4">
      <c r="B557" s="270"/>
      <c r="C557" s="271"/>
      <c r="D557" s="272"/>
      <c r="E557" s="197"/>
    </row>
    <row r="558" spans="2:5" ht="17.850000000000001" hidden="1" customHeight="1" x14ac:dyDescent="0.4">
      <c r="B558" s="270"/>
      <c r="C558" s="271"/>
      <c r="D558" s="272"/>
      <c r="E558" s="197"/>
    </row>
    <row r="559" spans="2:5" ht="17.850000000000001" hidden="1" customHeight="1" x14ac:dyDescent="0.4">
      <c r="B559" s="270"/>
      <c r="C559" s="271"/>
      <c r="D559" s="272"/>
      <c r="E559" s="197"/>
    </row>
    <row r="560" spans="2:5" ht="17.850000000000001" hidden="1" customHeight="1" x14ac:dyDescent="0.4">
      <c r="B560" s="270"/>
      <c r="C560" s="271"/>
      <c r="D560" s="272"/>
      <c r="E560" s="197"/>
    </row>
    <row r="561" spans="2:5" ht="17.850000000000001" hidden="1" customHeight="1" x14ac:dyDescent="0.4">
      <c r="B561" s="270"/>
      <c r="C561" s="271"/>
      <c r="D561" s="272"/>
      <c r="E561" s="197"/>
    </row>
    <row r="562" spans="2:5" ht="17.850000000000001" hidden="1" customHeight="1" x14ac:dyDescent="0.4">
      <c r="B562" s="270"/>
      <c r="C562" s="271"/>
      <c r="D562" s="272"/>
      <c r="E562" s="197"/>
    </row>
    <row r="563" spans="2:5" ht="17.850000000000001" hidden="1" customHeight="1" x14ac:dyDescent="0.4">
      <c r="B563" s="270"/>
      <c r="C563" s="271"/>
      <c r="D563" s="272"/>
      <c r="E563" s="197"/>
    </row>
    <row r="564" spans="2:5" ht="17.850000000000001" hidden="1" customHeight="1" x14ac:dyDescent="0.4">
      <c r="B564" s="270"/>
      <c r="C564" s="271"/>
      <c r="D564" s="272"/>
      <c r="E564" s="197"/>
    </row>
    <row r="565" spans="2:5" ht="17.850000000000001" hidden="1" customHeight="1" x14ac:dyDescent="0.4">
      <c r="B565" s="270"/>
      <c r="C565" s="271"/>
      <c r="D565" s="272"/>
      <c r="E565" s="197"/>
    </row>
    <row r="566" spans="2:5" ht="17.850000000000001" hidden="1" customHeight="1" x14ac:dyDescent="0.4">
      <c r="B566" s="270"/>
      <c r="C566" s="271"/>
      <c r="D566" s="272"/>
      <c r="E566" s="197"/>
    </row>
    <row r="567" spans="2:5" ht="17.850000000000001" hidden="1" customHeight="1" x14ac:dyDescent="0.4">
      <c r="B567" s="270"/>
      <c r="C567" s="271"/>
      <c r="D567" s="272"/>
      <c r="E567" s="197"/>
    </row>
    <row r="568" spans="2:5" ht="17.850000000000001" hidden="1" customHeight="1" x14ac:dyDescent="0.4">
      <c r="B568" s="270"/>
      <c r="C568" s="271"/>
      <c r="D568" s="272"/>
      <c r="E568" s="197"/>
    </row>
    <row r="569" spans="2:5" ht="17.850000000000001" hidden="1" customHeight="1" x14ac:dyDescent="0.4">
      <c r="B569" s="270"/>
      <c r="C569" s="271"/>
      <c r="D569" s="272"/>
      <c r="E569" s="197"/>
    </row>
    <row r="570" spans="2:5" ht="17.850000000000001" hidden="1" customHeight="1" x14ac:dyDescent="0.4">
      <c r="B570" s="270"/>
      <c r="C570" s="271"/>
      <c r="D570" s="272"/>
      <c r="E570" s="197"/>
    </row>
    <row r="571" spans="2:5" ht="17.850000000000001" hidden="1" customHeight="1" x14ac:dyDescent="0.4">
      <c r="B571" s="270"/>
      <c r="C571" s="271"/>
      <c r="D571" s="272"/>
      <c r="E571" s="197"/>
    </row>
    <row r="572" spans="2:5" ht="17.850000000000001" hidden="1" customHeight="1" x14ac:dyDescent="0.4">
      <c r="B572" s="270"/>
      <c r="C572" s="271"/>
      <c r="D572" s="272"/>
      <c r="E572" s="197"/>
    </row>
    <row r="573" spans="2:5" ht="17.850000000000001" hidden="1" customHeight="1" x14ac:dyDescent="0.4">
      <c r="B573" s="270"/>
      <c r="C573" s="271"/>
      <c r="D573" s="272"/>
      <c r="E573" s="197"/>
    </row>
    <row r="574" spans="2:5" ht="17.850000000000001" hidden="1" customHeight="1" x14ac:dyDescent="0.4">
      <c r="B574" s="270"/>
      <c r="C574" s="271"/>
      <c r="D574" s="272"/>
      <c r="E574" s="197"/>
    </row>
    <row r="575" spans="2:5" ht="17.850000000000001" hidden="1" customHeight="1" x14ac:dyDescent="0.4">
      <c r="B575" s="270"/>
      <c r="C575" s="271"/>
      <c r="D575" s="272"/>
      <c r="E575" s="197"/>
    </row>
    <row r="576" spans="2:5" ht="17.850000000000001" hidden="1" customHeight="1" x14ac:dyDescent="0.4">
      <c r="B576" s="270"/>
      <c r="C576" s="271"/>
      <c r="D576" s="272"/>
      <c r="E576" s="197"/>
    </row>
    <row r="577" spans="2:5" ht="17.850000000000001" hidden="1" customHeight="1" x14ac:dyDescent="0.4">
      <c r="B577" s="270"/>
      <c r="C577" s="271"/>
      <c r="D577" s="272"/>
      <c r="E577" s="197"/>
    </row>
    <row r="578" spans="2:5" ht="17.850000000000001" hidden="1" customHeight="1" x14ac:dyDescent="0.4">
      <c r="B578" s="270"/>
      <c r="C578" s="271"/>
      <c r="D578" s="272"/>
      <c r="E578" s="197"/>
    </row>
    <row r="579" spans="2:5" ht="17.850000000000001" hidden="1" customHeight="1" x14ac:dyDescent="0.4">
      <c r="B579" s="270"/>
      <c r="C579" s="271"/>
      <c r="D579" s="272"/>
      <c r="E579" s="197"/>
    </row>
    <row r="580" spans="2:5" ht="17.850000000000001" hidden="1" customHeight="1" x14ac:dyDescent="0.4">
      <c r="B580" s="270"/>
      <c r="C580" s="271"/>
      <c r="D580" s="272"/>
      <c r="E580" s="197"/>
    </row>
    <row r="581" spans="2:5" ht="17.850000000000001" hidden="1" customHeight="1" x14ac:dyDescent="0.4">
      <c r="B581" s="270"/>
      <c r="C581" s="271"/>
      <c r="D581" s="272"/>
      <c r="E581" s="197"/>
    </row>
    <row r="582" spans="2:5" ht="17.850000000000001" hidden="1" customHeight="1" x14ac:dyDescent="0.4">
      <c r="B582" s="270"/>
      <c r="C582" s="271"/>
      <c r="D582" s="272"/>
      <c r="E582" s="197"/>
    </row>
    <row r="583" spans="2:5" ht="17.850000000000001" hidden="1" customHeight="1" x14ac:dyDescent="0.4">
      <c r="B583" s="270"/>
      <c r="C583" s="271"/>
      <c r="D583" s="272"/>
      <c r="E583" s="197"/>
    </row>
    <row r="584" spans="2:5" ht="17.850000000000001" hidden="1" customHeight="1" x14ac:dyDescent="0.4">
      <c r="B584" s="270"/>
      <c r="C584" s="271"/>
      <c r="D584" s="272"/>
      <c r="E584" s="197"/>
    </row>
    <row r="585" spans="2:5" ht="17.850000000000001" hidden="1" customHeight="1" x14ac:dyDescent="0.4">
      <c r="B585" s="270"/>
      <c r="C585" s="271"/>
      <c r="D585" s="272"/>
      <c r="E585" s="197"/>
    </row>
    <row r="586" spans="2:5" ht="17.850000000000001" hidden="1" customHeight="1" x14ac:dyDescent="0.4">
      <c r="B586" s="270"/>
      <c r="C586" s="271"/>
      <c r="D586" s="272"/>
      <c r="E586" s="197"/>
    </row>
    <row r="587" spans="2:5" ht="17.850000000000001" hidden="1" customHeight="1" x14ac:dyDescent="0.4">
      <c r="B587" s="270"/>
      <c r="C587" s="271"/>
      <c r="D587" s="272"/>
      <c r="E587" s="197"/>
    </row>
    <row r="588" spans="2:5" ht="17.850000000000001" hidden="1" customHeight="1" x14ac:dyDescent="0.4">
      <c r="B588" s="270"/>
      <c r="C588" s="271"/>
      <c r="D588" s="272"/>
      <c r="E588" s="197"/>
    </row>
    <row r="589" spans="2:5" ht="17.850000000000001" hidden="1" customHeight="1" x14ac:dyDescent="0.4">
      <c r="B589" s="270"/>
      <c r="C589" s="271"/>
      <c r="D589" s="272"/>
      <c r="E589" s="197"/>
    </row>
    <row r="590" spans="2:5" ht="17.850000000000001" hidden="1" customHeight="1" x14ac:dyDescent="0.4">
      <c r="B590" s="270"/>
      <c r="C590" s="271"/>
      <c r="D590" s="272"/>
      <c r="E590" s="197"/>
    </row>
    <row r="591" spans="2:5" ht="17.850000000000001" hidden="1" customHeight="1" x14ac:dyDescent="0.4">
      <c r="B591" s="270"/>
      <c r="C591" s="271"/>
      <c r="D591" s="272"/>
      <c r="E591" s="268"/>
    </row>
    <row r="592" spans="2:5" ht="17.850000000000001" hidden="1" customHeight="1" x14ac:dyDescent="0.4">
      <c r="B592" s="270"/>
      <c r="C592" s="271"/>
      <c r="D592" s="272"/>
      <c r="E592" s="268"/>
    </row>
    <row r="593" spans="2:5" ht="17.850000000000001" hidden="1" customHeight="1" x14ac:dyDescent="0.4">
      <c r="B593" s="270"/>
      <c r="C593" s="271"/>
      <c r="D593" s="272"/>
      <c r="E593" s="268"/>
    </row>
    <row r="594" spans="2:5" ht="17.850000000000001" hidden="1" customHeight="1" x14ac:dyDescent="0.4">
      <c r="B594" s="270"/>
      <c r="C594" s="271"/>
      <c r="D594" s="272"/>
      <c r="E594" s="268"/>
    </row>
    <row r="595" spans="2:5" ht="17.850000000000001" hidden="1" customHeight="1" x14ac:dyDescent="0.4">
      <c r="B595" s="270"/>
      <c r="C595" s="271"/>
      <c r="D595" s="272"/>
      <c r="E595" s="268"/>
    </row>
    <row r="596" spans="2:5" ht="17.850000000000001" hidden="1" customHeight="1" x14ac:dyDescent="0.4">
      <c r="B596" s="270"/>
      <c r="C596" s="271"/>
      <c r="D596" s="272"/>
      <c r="E596" s="268"/>
    </row>
    <row r="597" spans="2:5" ht="17.850000000000001" hidden="1" customHeight="1" x14ac:dyDescent="0.4">
      <c r="B597" s="270"/>
      <c r="C597" s="271"/>
      <c r="D597" s="272"/>
      <c r="E597" s="268"/>
    </row>
    <row r="598" spans="2:5" ht="17.850000000000001" hidden="1" customHeight="1" x14ac:dyDescent="0.4">
      <c r="B598" s="270"/>
      <c r="C598" s="271"/>
      <c r="D598" s="272"/>
      <c r="E598" s="268"/>
    </row>
    <row r="599" spans="2:5" ht="17.850000000000001" hidden="1" customHeight="1" x14ac:dyDescent="0.4">
      <c r="B599" s="270"/>
      <c r="C599" s="271"/>
      <c r="D599" s="272"/>
      <c r="E599" s="268"/>
    </row>
    <row r="600" spans="2:5" ht="17.850000000000001" hidden="1" customHeight="1" x14ac:dyDescent="0.4">
      <c r="B600" s="270"/>
      <c r="C600" s="271"/>
      <c r="D600" s="272"/>
      <c r="E600" s="268"/>
    </row>
    <row r="601" spans="2:5" ht="17.850000000000001" hidden="1" customHeight="1" x14ac:dyDescent="0.4">
      <c r="B601" s="270"/>
      <c r="C601" s="271"/>
      <c r="D601" s="272"/>
      <c r="E601" s="268"/>
    </row>
    <row r="602" spans="2:5" ht="17.850000000000001" hidden="1" customHeight="1" x14ac:dyDescent="0.4">
      <c r="B602" s="270"/>
      <c r="C602" s="271"/>
      <c r="D602" s="272"/>
      <c r="E602" s="268"/>
    </row>
    <row r="603" spans="2:5" ht="17.850000000000001" hidden="1" customHeight="1" x14ac:dyDescent="0.4">
      <c r="B603" s="270"/>
      <c r="C603" s="271"/>
      <c r="D603" s="272"/>
      <c r="E603" s="268"/>
    </row>
    <row r="604" spans="2:5" ht="17.850000000000001" hidden="1" customHeight="1" x14ac:dyDescent="0.4">
      <c r="B604" s="270"/>
      <c r="C604" s="271"/>
      <c r="D604" s="272"/>
      <c r="E604" s="268"/>
    </row>
    <row r="605" spans="2:5" ht="17.850000000000001" hidden="1" customHeight="1" x14ac:dyDescent="0.4">
      <c r="B605" s="270"/>
      <c r="C605" s="271"/>
      <c r="D605" s="272"/>
      <c r="E605" s="268"/>
    </row>
    <row r="606" spans="2:5" ht="17.850000000000001" hidden="1" customHeight="1" x14ac:dyDescent="0.4">
      <c r="B606" s="270"/>
      <c r="C606" s="271"/>
      <c r="D606" s="272"/>
      <c r="E606" s="268"/>
    </row>
    <row r="607" spans="2:5" ht="17.850000000000001" hidden="1" customHeight="1" x14ac:dyDescent="0.4">
      <c r="B607" s="270"/>
      <c r="C607" s="271"/>
      <c r="D607" s="272"/>
      <c r="E607" s="268"/>
    </row>
    <row r="608" spans="2:5" ht="17.850000000000001" hidden="1" customHeight="1" x14ac:dyDescent="0.4">
      <c r="B608" s="270"/>
      <c r="C608" s="271"/>
      <c r="D608" s="272"/>
      <c r="E608" s="268"/>
    </row>
    <row r="609" spans="2:5" ht="17.850000000000001" hidden="1" customHeight="1" x14ac:dyDescent="0.4">
      <c r="B609" s="270"/>
      <c r="C609" s="271"/>
      <c r="D609" s="272"/>
      <c r="E609" s="268"/>
    </row>
    <row r="610" spans="2:5" ht="17.850000000000001" hidden="1" customHeight="1" x14ac:dyDescent="0.4">
      <c r="B610" s="270"/>
      <c r="C610" s="271"/>
      <c r="D610" s="272"/>
      <c r="E610" s="268"/>
    </row>
    <row r="611" spans="2:5" ht="17.850000000000001" hidden="1" customHeight="1" x14ac:dyDescent="0.4">
      <c r="B611" s="270"/>
      <c r="C611" s="271"/>
      <c r="D611" s="272"/>
      <c r="E611" s="268"/>
    </row>
    <row r="612" spans="2:5" ht="17.850000000000001" hidden="1" customHeight="1" x14ac:dyDescent="0.4">
      <c r="B612" s="270"/>
      <c r="C612" s="271"/>
      <c r="D612" s="272"/>
      <c r="E612" s="268"/>
    </row>
    <row r="613" spans="2:5" ht="17.850000000000001" hidden="1" customHeight="1" x14ac:dyDescent="0.4">
      <c r="B613" s="270"/>
      <c r="C613" s="271"/>
      <c r="D613" s="272"/>
      <c r="E613" s="268"/>
    </row>
    <row r="614" spans="2:5" ht="17.850000000000001" hidden="1" customHeight="1" x14ac:dyDescent="0.4">
      <c r="B614" s="270"/>
      <c r="C614" s="271"/>
      <c r="D614" s="272"/>
      <c r="E614" s="268"/>
    </row>
    <row r="615" spans="2:5" ht="17.850000000000001" hidden="1" customHeight="1" x14ac:dyDescent="0.4">
      <c r="B615" s="270"/>
      <c r="C615" s="271"/>
      <c r="D615" s="272"/>
      <c r="E615" s="268"/>
    </row>
    <row r="616" spans="2:5" ht="17.850000000000001" hidden="1" customHeight="1" x14ac:dyDescent="0.4">
      <c r="B616" s="270"/>
      <c r="C616" s="271"/>
      <c r="D616" s="272"/>
      <c r="E616" s="268"/>
    </row>
    <row r="617" spans="2:5" ht="17.850000000000001" hidden="1" customHeight="1" x14ac:dyDescent="0.4">
      <c r="B617" s="270"/>
      <c r="C617" s="271"/>
      <c r="D617" s="272"/>
      <c r="E617" s="268"/>
    </row>
    <row r="618" spans="2:5" ht="17.850000000000001" hidden="1" customHeight="1" x14ac:dyDescent="0.4">
      <c r="B618" s="270"/>
      <c r="C618" s="271"/>
      <c r="D618" s="272"/>
      <c r="E618" s="268"/>
    </row>
    <row r="619" spans="2:5" ht="17.850000000000001" hidden="1" customHeight="1" x14ac:dyDescent="0.4">
      <c r="B619" s="270"/>
      <c r="C619" s="271"/>
      <c r="D619" s="272"/>
      <c r="E619" s="268"/>
    </row>
    <row r="620" spans="2:5" ht="17.850000000000001" hidden="1" customHeight="1" x14ac:dyDescent="0.4">
      <c r="B620" s="270"/>
      <c r="C620" s="271"/>
      <c r="D620" s="272"/>
      <c r="E620" s="268"/>
    </row>
    <row r="621" spans="2:5" ht="17.850000000000001" hidden="1" customHeight="1" x14ac:dyDescent="0.4">
      <c r="B621" s="270"/>
      <c r="C621" s="271"/>
      <c r="D621" s="272"/>
      <c r="E621" s="268"/>
    </row>
    <row r="622" spans="2:5" ht="17.850000000000001" hidden="1" customHeight="1" x14ac:dyDescent="0.4">
      <c r="B622" s="270"/>
      <c r="C622" s="271"/>
      <c r="D622" s="272"/>
      <c r="E622" s="268"/>
    </row>
    <row r="623" spans="2:5" ht="17.850000000000001" hidden="1" customHeight="1" x14ac:dyDescent="0.4">
      <c r="B623" s="270"/>
      <c r="C623" s="271"/>
      <c r="D623" s="272"/>
      <c r="E623" s="268"/>
    </row>
    <row r="624" spans="2:5" ht="17.850000000000001" hidden="1" customHeight="1" x14ac:dyDescent="0.4">
      <c r="B624" s="270"/>
      <c r="C624" s="271"/>
      <c r="D624" s="272"/>
      <c r="E624" s="268"/>
    </row>
    <row r="625" spans="2:5" ht="17.850000000000001" hidden="1" customHeight="1" x14ac:dyDescent="0.4">
      <c r="B625" s="270"/>
      <c r="C625" s="271"/>
      <c r="D625" s="272"/>
      <c r="E625" s="268"/>
    </row>
    <row r="626" spans="2:5" ht="17.850000000000001" hidden="1" customHeight="1" x14ac:dyDescent="0.4">
      <c r="B626" s="270"/>
      <c r="C626" s="271"/>
      <c r="D626" s="272"/>
      <c r="E626" s="268"/>
    </row>
    <row r="627" spans="2:5" ht="17.850000000000001" hidden="1" customHeight="1" x14ac:dyDescent="0.4">
      <c r="B627" s="270"/>
      <c r="C627" s="271"/>
      <c r="D627" s="272"/>
      <c r="E627" s="268"/>
    </row>
    <row r="628" spans="2:5" ht="17.850000000000001" hidden="1" customHeight="1" x14ac:dyDescent="0.4">
      <c r="B628" s="270"/>
      <c r="C628" s="271"/>
      <c r="D628" s="272"/>
      <c r="E628" s="268"/>
    </row>
    <row r="629" spans="2:5" ht="17.850000000000001" hidden="1" customHeight="1" x14ac:dyDescent="0.4">
      <c r="B629" s="270"/>
      <c r="C629" s="271"/>
      <c r="D629" s="272"/>
      <c r="E629" s="268"/>
    </row>
    <row r="630" spans="2:5" ht="17.850000000000001" hidden="1" customHeight="1" x14ac:dyDescent="0.4">
      <c r="B630" s="270"/>
      <c r="C630" s="271"/>
      <c r="D630" s="272"/>
      <c r="E630" s="268"/>
    </row>
    <row r="631" spans="2:5" ht="17.850000000000001" hidden="1" customHeight="1" x14ac:dyDescent="0.4">
      <c r="B631" s="270"/>
      <c r="C631" s="271"/>
      <c r="D631" s="272"/>
      <c r="E631" s="268"/>
    </row>
    <row r="632" spans="2:5" ht="17.850000000000001" hidden="1" customHeight="1" x14ac:dyDescent="0.4">
      <c r="B632" s="270"/>
      <c r="C632" s="271"/>
      <c r="D632" s="272"/>
      <c r="E632" s="268"/>
    </row>
    <row r="633" spans="2:5" ht="17.850000000000001" hidden="1" customHeight="1" x14ac:dyDescent="0.4">
      <c r="B633" s="270"/>
      <c r="C633" s="271"/>
      <c r="D633" s="272"/>
      <c r="E633" s="268"/>
    </row>
    <row r="634" spans="2:5" ht="17.850000000000001" hidden="1" customHeight="1" x14ac:dyDescent="0.4">
      <c r="B634" s="270"/>
      <c r="C634" s="271"/>
      <c r="D634" s="272"/>
      <c r="E634" s="268"/>
    </row>
    <row r="635" spans="2:5" ht="17.850000000000001" hidden="1" customHeight="1" x14ac:dyDescent="0.4">
      <c r="B635" s="270"/>
      <c r="C635" s="271"/>
      <c r="D635" s="272"/>
      <c r="E635" s="268"/>
    </row>
    <row r="636" spans="2:5" ht="17.850000000000001" hidden="1" customHeight="1" x14ac:dyDescent="0.4">
      <c r="B636" s="270"/>
      <c r="C636" s="271"/>
      <c r="D636" s="272"/>
      <c r="E636" s="268"/>
    </row>
    <row r="637" spans="2:5" ht="17.850000000000001" hidden="1" customHeight="1" x14ac:dyDescent="0.4">
      <c r="B637" s="270"/>
      <c r="C637" s="271"/>
      <c r="D637" s="272"/>
      <c r="E637" s="268"/>
    </row>
    <row r="638" spans="2:5" ht="17.850000000000001" hidden="1" customHeight="1" x14ac:dyDescent="0.4">
      <c r="B638" s="270"/>
      <c r="C638" s="271"/>
      <c r="D638" s="272"/>
      <c r="E638" s="268"/>
    </row>
    <row r="639" spans="2:5" ht="17.850000000000001" hidden="1" customHeight="1" x14ac:dyDescent="0.4">
      <c r="B639" s="270"/>
      <c r="C639" s="271"/>
      <c r="D639" s="272"/>
      <c r="E639" s="268"/>
    </row>
    <row r="640" spans="2:5" ht="17.850000000000001" hidden="1" customHeight="1" x14ac:dyDescent="0.4">
      <c r="B640" s="270"/>
      <c r="C640" s="271"/>
      <c r="D640" s="272"/>
      <c r="E640" s="268"/>
    </row>
    <row r="641" spans="2:5" ht="17.850000000000001" hidden="1" customHeight="1" x14ac:dyDescent="0.4">
      <c r="B641" s="270"/>
      <c r="C641" s="271"/>
      <c r="D641" s="272"/>
      <c r="E641" s="268"/>
    </row>
    <row r="642" spans="2:5" ht="17.850000000000001" hidden="1" customHeight="1" x14ac:dyDescent="0.4">
      <c r="B642" s="270"/>
      <c r="C642" s="271"/>
      <c r="D642" s="272"/>
      <c r="E642" s="268"/>
    </row>
    <row r="643" spans="2:5" ht="17.850000000000001" hidden="1" customHeight="1" x14ac:dyDescent="0.4">
      <c r="B643" s="270"/>
      <c r="C643" s="271"/>
      <c r="D643" s="272"/>
      <c r="E643" s="268"/>
    </row>
    <row r="644" spans="2:5" ht="17.850000000000001" hidden="1" customHeight="1" x14ac:dyDescent="0.4">
      <c r="B644" s="270"/>
      <c r="C644" s="271"/>
      <c r="D644" s="272"/>
      <c r="E644" s="268"/>
    </row>
    <row r="645" spans="2:5" ht="17.850000000000001" hidden="1" customHeight="1" x14ac:dyDescent="0.4">
      <c r="B645" s="270"/>
      <c r="C645" s="271"/>
      <c r="D645" s="272"/>
      <c r="E645" s="268"/>
    </row>
    <row r="646" spans="2:5" ht="17.850000000000001" hidden="1" customHeight="1" x14ac:dyDescent="0.4">
      <c r="B646" s="270"/>
      <c r="C646" s="271"/>
      <c r="D646" s="272"/>
      <c r="E646" s="268"/>
    </row>
    <row r="647" spans="2:5" ht="17.850000000000001" hidden="1" customHeight="1" x14ac:dyDescent="0.4">
      <c r="B647" s="273"/>
      <c r="C647" s="274"/>
      <c r="D647" s="275"/>
      <c r="E647" s="268"/>
    </row>
    <row r="648" spans="2:5" ht="17.850000000000001" hidden="1" customHeight="1" x14ac:dyDescent="0.4">
      <c r="B648" s="273"/>
      <c r="C648" s="274"/>
      <c r="D648" s="275"/>
      <c r="E648" s="268"/>
    </row>
    <row r="649" spans="2:5" ht="17.850000000000001" hidden="1" customHeight="1" x14ac:dyDescent="0.4">
      <c r="B649" s="273"/>
      <c r="C649" s="274"/>
      <c r="D649" s="275"/>
      <c r="E649" s="268"/>
    </row>
    <row r="650" spans="2:5" ht="17.850000000000001" hidden="1" customHeight="1" x14ac:dyDescent="0.4">
      <c r="B650" s="273"/>
      <c r="C650" s="274"/>
      <c r="D650" s="275"/>
      <c r="E650" s="268"/>
    </row>
    <row r="651" spans="2:5" ht="17.850000000000001" hidden="1" customHeight="1" x14ac:dyDescent="0.4">
      <c r="B651" s="273"/>
      <c r="C651" s="274"/>
      <c r="D651" s="275"/>
      <c r="E651" s="268"/>
    </row>
    <row r="652" spans="2:5" ht="17.850000000000001" hidden="1" customHeight="1" x14ac:dyDescent="0.4">
      <c r="B652" s="273"/>
      <c r="C652" s="274"/>
      <c r="D652" s="275"/>
      <c r="E652" s="268"/>
    </row>
    <row r="653" spans="2:5" ht="17.850000000000001" hidden="1" customHeight="1" x14ac:dyDescent="0.4">
      <c r="B653" s="273"/>
      <c r="C653" s="274"/>
      <c r="D653" s="275"/>
      <c r="E653" s="268"/>
    </row>
    <row r="654" spans="2:5" ht="17.850000000000001" hidden="1" customHeight="1" x14ac:dyDescent="0.4">
      <c r="B654" s="273"/>
      <c r="C654" s="274"/>
      <c r="D654" s="275"/>
      <c r="E654" s="268"/>
    </row>
    <row r="655" spans="2:5" ht="17.850000000000001" hidden="1" customHeight="1" x14ac:dyDescent="0.4">
      <c r="B655" s="273"/>
      <c r="C655" s="274"/>
      <c r="D655" s="275"/>
      <c r="E655" s="268"/>
    </row>
    <row r="656" spans="2:5" ht="17.850000000000001" hidden="1" customHeight="1" x14ac:dyDescent="0.4">
      <c r="B656" s="273"/>
      <c r="C656" s="274"/>
      <c r="D656" s="275"/>
      <c r="E656" s="268"/>
    </row>
    <row r="657" spans="2:5" ht="17.850000000000001" hidden="1" customHeight="1" x14ac:dyDescent="0.4">
      <c r="B657" s="273"/>
      <c r="C657" s="274"/>
      <c r="D657" s="275"/>
      <c r="E657" s="268"/>
    </row>
    <row r="658" spans="2:5" ht="17.850000000000001" hidden="1" customHeight="1" x14ac:dyDescent="0.4">
      <c r="B658" s="273"/>
      <c r="C658" s="274"/>
      <c r="D658" s="275"/>
      <c r="E658" s="268"/>
    </row>
    <row r="659" spans="2:5" ht="17.850000000000001" hidden="1" customHeight="1" x14ac:dyDescent="0.4">
      <c r="B659" s="273"/>
      <c r="C659" s="274"/>
      <c r="D659" s="275"/>
      <c r="E659" s="268"/>
    </row>
    <row r="660" spans="2:5" ht="17.850000000000001" hidden="1" customHeight="1" x14ac:dyDescent="0.4">
      <c r="B660" s="273"/>
      <c r="C660" s="274"/>
      <c r="D660" s="275"/>
      <c r="E660" s="268"/>
    </row>
    <row r="661" spans="2:5" ht="17.850000000000001" hidden="1" customHeight="1" x14ac:dyDescent="0.4">
      <c r="B661" s="273"/>
      <c r="C661" s="274"/>
      <c r="D661" s="275"/>
      <c r="E661" s="268"/>
    </row>
    <row r="662" spans="2:5" ht="17.850000000000001" hidden="1" customHeight="1" x14ac:dyDescent="0.4">
      <c r="B662" s="273"/>
      <c r="C662" s="274"/>
      <c r="D662" s="275"/>
      <c r="E662" s="268"/>
    </row>
    <row r="663" spans="2:5" ht="17.850000000000001" hidden="1" customHeight="1" x14ac:dyDescent="0.4">
      <c r="B663" s="273"/>
      <c r="C663" s="274"/>
      <c r="D663" s="275"/>
      <c r="E663" s="268"/>
    </row>
    <row r="664" spans="2:5" ht="17.850000000000001" hidden="1" customHeight="1" x14ac:dyDescent="0.4">
      <c r="B664" s="273"/>
      <c r="C664" s="274"/>
      <c r="D664" s="275"/>
      <c r="E664" s="268"/>
    </row>
    <row r="665" spans="2:5" ht="17.850000000000001" hidden="1" customHeight="1" x14ac:dyDescent="0.4">
      <c r="B665" s="273"/>
      <c r="C665" s="274"/>
      <c r="D665" s="275"/>
      <c r="E665" s="268"/>
    </row>
    <row r="666" spans="2:5" ht="17.850000000000001" hidden="1" customHeight="1" x14ac:dyDescent="0.4">
      <c r="B666" s="273"/>
      <c r="C666" s="274"/>
      <c r="D666" s="275"/>
      <c r="E666" s="268"/>
    </row>
    <row r="667" spans="2:5" ht="17.850000000000001" hidden="1" customHeight="1" x14ac:dyDescent="0.4">
      <c r="B667" s="273"/>
      <c r="C667" s="274"/>
      <c r="D667" s="275"/>
      <c r="E667" s="268"/>
    </row>
    <row r="668" spans="2:5" ht="17.850000000000001" hidden="1" customHeight="1" x14ac:dyDescent="0.4">
      <c r="B668" s="273"/>
      <c r="C668" s="274"/>
      <c r="D668" s="275"/>
      <c r="E668" s="268"/>
    </row>
    <row r="669" spans="2:5" ht="17.850000000000001" hidden="1" customHeight="1" x14ac:dyDescent="0.4">
      <c r="B669" s="273"/>
      <c r="C669" s="274"/>
      <c r="D669" s="275"/>
      <c r="E669" s="268"/>
    </row>
    <row r="670" spans="2:5" ht="17.850000000000001" hidden="1" customHeight="1" x14ac:dyDescent="0.4">
      <c r="B670" s="273"/>
      <c r="C670" s="274"/>
      <c r="D670" s="275"/>
      <c r="E670" s="268"/>
    </row>
    <row r="671" spans="2:5" ht="17.850000000000001" hidden="1" customHeight="1" x14ac:dyDescent="0.4">
      <c r="B671" s="273"/>
      <c r="C671" s="274"/>
      <c r="D671" s="275"/>
      <c r="E671" s="268"/>
    </row>
    <row r="672" spans="2:5" ht="17.850000000000001" hidden="1" customHeight="1" x14ac:dyDescent="0.4">
      <c r="B672" s="273"/>
      <c r="C672" s="274"/>
      <c r="D672" s="275"/>
      <c r="E672" s="268"/>
    </row>
    <row r="673" spans="2:5" ht="17.850000000000001" hidden="1" customHeight="1" x14ac:dyDescent="0.4">
      <c r="B673" s="273"/>
      <c r="C673" s="274"/>
      <c r="D673" s="275"/>
      <c r="E673" s="268"/>
    </row>
    <row r="674" spans="2:5" ht="17.850000000000001" hidden="1" customHeight="1" x14ac:dyDescent="0.4">
      <c r="B674" s="273"/>
      <c r="C674" s="274"/>
      <c r="D674" s="275"/>
      <c r="E674" s="268"/>
    </row>
    <row r="675" spans="2:5" ht="17.850000000000001" hidden="1" customHeight="1" x14ac:dyDescent="0.4">
      <c r="B675" s="273"/>
      <c r="C675" s="274"/>
      <c r="D675" s="275"/>
      <c r="E675" s="268"/>
    </row>
    <row r="676" spans="2:5" ht="17.850000000000001" hidden="1" customHeight="1" x14ac:dyDescent="0.4">
      <c r="B676" s="273"/>
      <c r="C676" s="274"/>
      <c r="D676" s="275"/>
      <c r="E676" s="268"/>
    </row>
    <row r="677" spans="2:5" ht="17.850000000000001" hidden="1" customHeight="1" x14ac:dyDescent="0.4">
      <c r="B677" s="273"/>
      <c r="C677" s="274"/>
      <c r="D677" s="275"/>
      <c r="E677" s="268"/>
    </row>
    <row r="678" spans="2:5" ht="17.850000000000001" hidden="1" customHeight="1" x14ac:dyDescent="0.4">
      <c r="B678" s="273"/>
      <c r="C678" s="274"/>
      <c r="D678" s="275"/>
      <c r="E678" s="268"/>
    </row>
    <row r="679" spans="2:5" ht="17.850000000000001" hidden="1" customHeight="1" x14ac:dyDescent="0.4">
      <c r="B679" s="273"/>
      <c r="C679" s="274"/>
      <c r="D679" s="275"/>
      <c r="E679" s="268"/>
    </row>
    <row r="680" spans="2:5" ht="17.850000000000001" hidden="1" customHeight="1" x14ac:dyDescent="0.4">
      <c r="B680" s="273"/>
      <c r="C680" s="274"/>
      <c r="D680" s="275"/>
      <c r="E680" s="268"/>
    </row>
    <row r="681" spans="2:5" ht="17.850000000000001" hidden="1" customHeight="1" x14ac:dyDescent="0.4">
      <c r="B681" s="273"/>
      <c r="C681" s="274"/>
      <c r="D681" s="275"/>
      <c r="E681" s="268"/>
    </row>
    <row r="682" spans="2:5" ht="17.850000000000001" hidden="1" customHeight="1" x14ac:dyDescent="0.4">
      <c r="B682" s="273"/>
      <c r="C682" s="274"/>
      <c r="D682" s="275"/>
      <c r="E682" s="268"/>
    </row>
    <row r="683" spans="2:5" ht="17.850000000000001" hidden="1" customHeight="1" x14ac:dyDescent="0.4">
      <c r="B683" s="273"/>
      <c r="C683" s="274"/>
      <c r="D683" s="275"/>
      <c r="E683" s="268"/>
    </row>
    <row r="684" spans="2:5" ht="17.850000000000001" hidden="1" customHeight="1" x14ac:dyDescent="0.4">
      <c r="B684" s="273"/>
      <c r="C684" s="274"/>
      <c r="D684" s="275"/>
      <c r="E684" s="268"/>
    </row>
    <row r="685" spans="2:5" ht="17.850000000000001" hidden="1" customHeight="1" x14ac:dyDescent="0.4">
      <c r="B685" s="273"/>
      <c r="C685" s="274"/>
      <c r="D685" s="275"/>
      <c r="E685" s="268"/>
    </row>
    <row r="686" spans="2:5" ht="17.850000000000001" hidden="1" customHeight="1" x14ac:dyDescent="0.4">
      <c r="B686" s="273"/>
      <c r="C686" s="274"/>
      <c r="D686" s="275"/>
      <c r="E686" s="268"/>
    </row>
    <row r="687" spans="2:5" ht="17.850000000000001" hidden="1" customHeight="1" x14ac:dyDescent="0.4">
      <c r="B687" s="273"/>
      <c r="C687" s="274"/>
      <c r="D687" s="275"/>
      <c r="E687" s="268"/>
    </row>
    <row r="688" spans="2:5" ht="17.850000000000001" hidden="1" customHeight="1" x14ac:dyDescent="0.4">
      <c r="B688" s="273"/>
      <c r="C688" s="274"/>
      <c r="D688" s="275"/>
      <c r="E688" s="268"/>
    </row>
    <row r="689" spans="2:5" ht="17.850000000000001" hidden="1" customHeight="1" x14ac:dyDescent="0.4">
      <c r="B689" s="273"/>
      <c r="C689" s="274"/>
      <c r="D689" s="275"/>
      <c r="E689" s="268"/>
    </row>
    <row r="690" spans="2:5" ht="17.850000000000001" hidden="1" customHeight="1" x14ac:dyDescent="0.4">
      <c r="B690" s="273"/>
      <c r="C690" s="274"/>
      <c r="D690" s="275"/>
      <c r="E690" s="268"/>
    </row>
    <row r="691" spans="2:5" ht="17.850000000000001" hidden="1" customHeight="1" x14ac:dyDescent="0.4">
      <c r="B691" s="273"/>
      <c r="C691" s="274"/>
      <c r="D691" s="275"/>
      <c r="E691" s="268"/>
    </row>
    <row r="692" spans="2:5" ht="17.850000000000001" hidden="1" customHeight="1" x14ac:dyDescent="0.4">
      <c r="B692" s="273"/>
      <c r="C692" s="274"/>
      <c r="D692" s="275"/>
      <c r="E692" s="268"/>
    </row>
    <row r="693" spans="2:5" ht="17.850000000000001" hidden="1" customHeight="1" x14ac:dyDescent="0.4">
      <c r="B693" s="273"/>
      <c r="C693" s="274"/>
      <c r="D693" s="275"/>
      <c r="E693" s="268"/>
    </row>
    <row r="694" spans="2:5" ht="17.850000000000001" hidden="1" customHeight="1" x14ac:dyDescent="0.4">
      <c r="B694" s="273"/>
      <c r="C694" s="274"/>
      <c r="D694" s="275"/>
      <c r="E694" s="268"/>
    </row>
    <row r="695" spans="2:5" ht="17.850000000000001" hidden="1" customHeight="1" x14ac:dyDescent="0.4">
      <c r="B695" s="273"/>
      <c r="C695" s="274"/>
      <c r="D695" s="275"/>
      <c r="E695" s="268"/>
    </row>
    <row r="696" spans="2:5" ht="17.850000000000001" hidden="1" customHeight="1" x14ac:dyDescent="0.4">
      <c r="B696" s="273"/>
      <c r="C696" s="274"/>
      <c r="D696" s="275"/>
      <c r="E696" s="268"/>
    </row>
    <row r="697" spans="2:5" ht="17.850000000000001" hidden="1" customHeight="1" x14ac:dyDescent="0.4">
      <c r="B697" s="273"/>
      <c r="C697" s="274"/>
      <c r="D697" s="275"/>
      <c r="E697" s="268"/>
    </row>
    <row r="698" spans="2:5" ht="17.850000000000001" hidden="1" customHeight="1" x14ac:dyDescent="0.4">
      <c r="B698" s="273"/>
      <c r="C698" s="274"/>
      <c r="D698" s="275"/>
      <c r="E698" s="268"/>
    </row>
    <row r="699" spans="2:5" ht="17.850000000000001" hidden="1" customHeight="1" x14ac:dyDescent="0.4">
      <c r="B699" s="273"/>
      <c r="C699" s="274"/>
      <c r="D699" s="275"/>
      <c r="E699" s="268"/>
    </row>
    <row r="700" spans="2:5" ht="17.850000000000001" hidden="1" customHeight="1" x14ac:dyDescent="0.4">
      <c r="B700" s="273"/>
      <c r="C700" s="274"/>
      <c r="D700" s="275"/>
      <c r="E700" s="268"/>
    </row>
    <row r="701" spans="2:5" ht="17.850000000000001" hidden="1" customHeight="1" x14ac:dyDescent="0.4">
      <c r="B701" s="273"/>
      <c r="C701" s="274"/>
      <c r="D701" s="275"/>
      <c r="E701" s="268"/>
    </row>
    <row r="702" spans="2:5" ht="17.850000000000001" hidden="1" customHeight="1" x14ac:dyDescent="0.4">
      <c r="B702" s="273"/>
      <c r="C702" s="274"/>
      <c r="D702" s="275"/>
      <c r="E702" s="268"/>
    </row>
    <row r="703" spans="2:5" ht="17.850000000000001" hidden="1" customHeight="1" x14ac:dyDescent="0.4">
      <c r="B703" s="273"/>
      <c r="C703" s="274"/>
      <c r="D703" s="275"/>
      <c r="E703" s="268"/>
    </row>
    <row r="704" spans="2:5" ht="17.850000000000001" hidden="1" customHeight="1" x14ac:dyDescent="0.4">
      <c r="B704" s="273"/>
      <c r="C704" s="274"/>
      <c r="D704" s="275"/>
      <c r="E704" s="268"/>
    </row>
    <row r="705" spans="2:5" ht="17.850000000000001" hidden="1" customHeight="1" x14ac:dyDescent="0.4">
      <c r="B705" s="273"/>
      <c r="C705" s="274"/>
      <c r="D705" s="275"/>
      <c r="E705" s="268"/>
    </row>
    <row r="706" spans="2:5" ht="17.850000000000001" hidden="1" customHeight="1" x14ac:dyDescent="0.4">
      <c r="B706" s="273"/>
      <c r="C706" s="274"/>
      <c r="D706" s="275"/>
      <c r="E706" s="268"/>
    </row>
    <row r="707" spans="2:5" ht="17.850000000000001" hidden="1" customHeight="1" x14ac:dyDescent="0.4">
      <c r="B707" s="273"/>
      <c r="C707" s="274"/>
      <c r="D707" s="275"/>
      <c r="E707" s="268"/>
    </row>
    <row r="708" spans="2:5" ht="17.850000000000001" hidden="1" customHeight="1" x14ac:dyDescent="0.4">
      <c r="B708" s="273"/>
      <c r="C708" s="274"/>
      <c r="D708" s="275"/>
      <c r="E708" s="268"/>
    </row>
    <row r="709" spans="2:5" ht="17.850000000000001" hidden="1" customHeight="1" x14ac:dyDescent="0.4">
      <c r="B709" s="273"/>
      <c r="C709" s="274"/>
      <c r="D709" s="275"/>
      <c r="E709" s="268"/>
    </row>
    <row r="710" spans="2:5" ht="17.850000000000001" hidden="1" customHeight="1" x14ac:dyDescent="0.4">
      <c r="B710" s="273"/>
      <c r="C710" s="274"/>
      <c r="D710" s="275"/>
      <c r="E710" s="268"/>
    </row>
    <row r="711" spans="2:5" ht="17.850000000000001" hidden="1" customHeight="1" x14ac:dyDescent="0.4">
      <c r="B711" s="273"/>
      <c r="C711" s="274"/>
      <c r="D711" s="275"/>
      <c r="E711" s="268"/>
    </row>
    <row r="712" spans="2:5" ht="17.850000000000001" hidden="1" customHeight="1" x14ac:dyDescent="0.4">
      <c r="B712" s="273"/>
      <c r="C712" s="274"/>
      <c r="D712" s="275"/>
      <c r="E712" s="268"/>
    </row>
    <row r="713" spans="2:5" ht="17.850000000000001" hidden="1" customHeight="1" x14ac:dyDescent="0.4">
      <c r="B713" s="273"/>
      <c r="C713" s="274"/>
      <c r="D713" s="275"/>
      <c r="E713" s="268"/>
    </row>
    <row r="714" spans="2:5" ht="17.850000000000001" hidden="1" customHeight="1" x14ac:dyDescent="0.4">
      <c r="B714" s="273"/>
      <c r="C714" s="274"/>
      <c r="D714" s="275"/>
      <c r="E714" s="268"/>
    </row>
    <row r="715" spans="2:5" ht="17.850000000000001" hidden="1" customHeight="1" x14ac:dyDescent="0.4">
      <c r="B715" s="273"/>
      <c r="C715" s="274"/>
      <c r="D715" s="275"/>
      <c r="E715" s="268"/>
    </row>
    <row r="716" spans="2:5" ht="17.850000000000001" hidden="1" customHeight="1" x14ac:dyDescent="0.4">
      <c r="B716" s="273"/>
      <c r="C716" s="274"/>
      <c r="D716" s="275"/>
      <c r="E716" s="268"/>
    </row>
    <row r="717" spans="2:5" ht="17.850000000000001" hidden="1" customHeight="1" x14ac:dyDescent="0.4">
      <c r="B717" s="273"/>
      <c r="C717" s="274"/>
      <c r="D717" s="275"/>
      <c r="E717" s="268"/>
    </row>
    <row r="718" spans="2:5" ht="17.850000000000001" hidden="1" customHeight="1" x14ac:dyDescent="0.4">
      <c r="B718" s="273"/>
      <c r="C718" s="274"/>
      <c r="D718" s="275"/>
      <c r="E718" s="268"/>
    </row>
    <row r="719" spans="2:5" ht="17.850000000000001" hidden="1" customHeight="1" x14ac:dyDescent="0.4">
      <c r="B719" s="273"/>
      <c r="C719" s="274"/>
      <c r="D719" s="275"/>
      <c r="E719" s="268"/>
    </row>
    <row r="720" spans="2:5" ht="17.850000000000001" hidden="1" customHeight="1" x14ac:dyDescent="0.4">
      <c r="B720" s="273"/>
      <c r="C720" s="274"/>
      <c r="D720" s="275"/>
      <c r="E720" s="268"/>
    </row>
    <row r="721" spans="2:5" ht="17.850000000000001" hidden="1" customHeight="1" x14ac:dyDescent="0.4">
      <c r="B721" s="273"/>
      <c r="C721" s="274"/>
      <c r="D721" s="275"/>
      <c r="E721" s="268"/>
    </row>
    <row r="722" spans="2:5" ht="17.850000000000001" hidden="1" customHeight="1" x14ac:dyDescent="0.4">
      <c r="B722" s="273"/>
      <c r="C722" s="274"/>
      <c r="D722" s="275"/>
      <c r="E722" s="268"/>
    </row>
    <row r="723" spans="2:5" ht="17.850000000000001" hidden="1" customHeight="1" x14ac:dyDescent="0.4">
      <c r="B723" s="273"/>
      <c r="C723" s="274"/>
      <c r="D723" s="275"/>
      <c r="E723" s="268"/>
    </row>
    <row r="724" spans="2:5" ht="17.850000000000001" hidden="1" customHeight="1" x14ac:dyDescent="0.4">
      <c r="B724" s="273"/>
      <c r="C724" s="274"/>
      <c r="D724" s="275"/>
      <c r="E724" s="268"/>
    </row>
    <row r="725" spans="2:5" ht="17.850000000000001" hidden="1" customHeight="1" x14ac:dyDescent="0.4">
      <c r="B725" s="273"/>
      <c r="C725" s="274"/>
      <c r="D725" s="275"/>
      <c r="E725" s="268"/>
    </row>
    <row r="726" spans="2:5" ht="17.850000000000001" hidden="1" customHeight="1" x14ac:dyDescent="0.4">
      <c r="B726" s="273"/>
      <c r="C726" s="274"/>
      <c r="D726" s="275"/>
      <c r="E726" s="268"/>
    </row>
    <row r="727" spans="2:5" ht="17.850000000000001" hidden="1" customHeight="1" x14ac:dyDescent="0.4">
      <c r="B727" s="273"/>
      <c r="C727" s="274"/>
      <c r="D727" s="275"/>
      <c r="E727" s="268"/>
    </row>
    <row r="728" spans="2:5" ht="17.850000000000001" hidden="1" customHeight="1" x14ac:dyDescent="0.4">
      <c r="B728" s="273"/>
      <c r="C728" s="274"/>
      <c r="D728" s="275"/>
      <c r="E728" s="268"/>
    </row>
    <row r="729" spans="2:5" ht="17.850000000000001" hidden="1" customHeight="1" x14ac:dyDescent="0.4">
      <c r="B729" s="273"/>
      <c r="C729" s="274"/>
      <c r="D729" s="275"/>
      <c r="E729" s="268"/>
    </row>
    <row r="730" spans="2:5" ht="17.850000000000001" hidden="1" customHeight="1" x14ac:dyDescent="0.4">
      <c r="B730" s="273"/>
      <c r="C730" s="274"/>
      <c r="D730" s="275"/>
      <c r="E730" s="268"/>
    </row>
    <row r="731" spans="2:5" ht="17.850000000000001" hidden="1" customHeight="1" x14ac:dyDescent="0.4">
      <c r="B731" s="273"/>
      <c r="C731" s="274"/>
      <c r="D731" s="275"/>
      <c r="E731" s="268"/>
    </row>
    <row r="732" spans="2:5" ht="17.850000000000001" hidden="1" customHeight="1" x14ac:dyDescent="0.4">
      <c r="B732" s="273"/>
      <c r="C732" s="274"/>
      <c r="D732" s="275"/>
      <c r="E732" s="268"/>
    </row>
    <row r="733" spans="2:5" ht="17.850000000000001" hidden="1" customHeight="1" x14ac:dyDescent="0.4">
      <c r="B733" s="273"/>
      <c r="C733" s="274"/>
      <c r="D733" s="275"/>
      <c r="E733" s="268"/>
    </row>
    <row r="734" spans="2:5" ht="17.850000000000001" hidden="1" customHeight="1" x14ac:dyDescent="0.4">
      <c r="B734" s="273"/>
      <c r="C734" s="274"/>
      <c r="D734" s="275"/>
      <c r="E734" s="268"/>
    </row>
    <row r="735" spans="2:5" ht="17.850000000000001" hidden="1" customHeight="1" x14ac:dyDescent="0.4">
      <c r="B735" s="273"/>
      <c r="C735" s="274"/>
      <c r="D735" s="275"/>
      <c r="E735" s="268"/>
    </row>
    <row r="736" spans="2:5" ht="17.850000000000001" hidden="1" customHeight="1" x14ac:dyDescent="0.4">
      <c r="B736" s="273"/>
      <c r="C736" s="274"/>
      <c r="D736" s="275"/>
      <c r="E736" s="268"/>
    </row>
    <row r="737" spans="2:5" ht="17.850000000000001" hidden="1" customHeight="1" x14ac:dyDescent="0.4">
      <c r="B737" s="273"/>
      <c r="C737" s="274"/>
      <c r="D737" s="275"/>
      <c r="E737" s="268"/>
    </row>
    <row r="738" spans="2:5" ht="17.850000000000001" hidden="1" customHeight="1" x14ac:dyDescent="0.4">
      <c r="B738" s="273"/>
      <c r="C738" s="274"/>
      <c r="D738" s="275"/>
      <c r="E738" s="268"/>
    </row>
    <row r="739" spans="2:5" ht="17.850000000000001" hidden="1" customHeight="1" x14ac:dyDescent="0.4">
      <c r="B739" s="273"/>
      <c r="C739" s="274"/>
      <c r="D739" s="275"/>
      <c r="E739" s="268"/>
    </row>
    <row r="740" spans="2:5" ht="17.850000000000001" hidden="1" customHeight="1" x14ac:dyDescent="0.4">
      <c r="B740" s="273"/>
      <c r="C740" s="274"/>
      <c r="D740" s="275"/>
      <c r="E740" s="268"/>
    </row>
    <row r="741" spans="2:5" ht="17.850000000000001" hidden="1" customHeight="1" x14ac:dyDescent="0.4">
      <c r="B741" s="273"/>
      <c r="C741" s="274"/>
      <c r="D741" s="275"/>
      <c r="E741" s="268"/>
    </row>
    <row r="742" spans="2:5" ht="17.850000000000001" hidden="1" customHeight="1" x14ac:dyDescent="0.4">
      <c r="B742" s="273"/>
      <c r="C742" s="274"/>
      <c r="D742" s="275"/>
      <c r="E742" s="268"/>
    </row>
    <row r="743" spans="2:5" ht="17.850000000000001" hidden="1" customHeight="1" x14ac:dyDescent="0.4">
      <c r="B743" s="273"/>
      <c r="C743" s="274"/>
      <c r="D743" s="275"/>
      <c r="E743" s="268"/>
    </row>
    <row r="744" spans="2:5" ht="17.850000000000001" hidden="1" customHeight="1" x14ac:dyDescent="0.4">
      <c r="B744" s="273"/>
      <c r="C744" s="274"/>
      <c r="D744" s="275"/>
      <c r="E744" s="268"/>
    </row>
    <row r="745" spans="2:5" ht="17.850000000000001" hidden="1" customHeight="1" x14ac:dyDescent="0.4">
      <c r="B745" s="273"/>
      <c r="C745" s="274"/>
      <c r="D745" s="275"/>
      <c r="E745" s="268"/>
    </row>
    <row r="746" spans="2:5" ht="17.850000000000001" hidden="1" customHeight="1" x14ac:dyDescent="0.4">
      <c r="B746" s="273"/>
      <c r="C746" s="274"/>
      <c r="D746" s="275"/>
      <c r="E746" s="268"/>
    </row>
    <row r="747" spans="2:5" ht="17.850000000000001" hidden="1" customHeight="1" x14ac:dyDescent="0.4">
      <c r="B747" s="273"/>
      <c r="C747" s="274"/>
      <c r="D747" s="275"/>
      <c r="E747" s="268"/>
    </row>
    <row r="748" spans="2:5" ht="17.850000000000001" hidden="1" customHeight="1" x14ac:dyDescent="0.4">
      <c r="B748" s="273"/>
      <c r="C748" s="274"/>
      <c r="D748" s="275"/>
      <c r="E748" s="268"/>
    </row>
    <row r="749" spans="2:5" ht="17.850000000000001" hidden="1" customHeight="1" x14ac:dyDescent="0.4">
      <c r="B749" s="273"/>
      <c r="C749" s="274"/>
      <c r="D749" s="275"/>
      <c r="E749" s="268"/>
    </row>
    <row r="750" spans="2:5" ht="17.850000000000001" hidden="1" customHeight="1" x14ac:dyDescent="0.4">
      <c r="B750" s="273"/>
      <c r="C750" s="274"/>
      <c r="D750" s="275"/>
      <c r="E750" s="268"/>
    </row>
    <row r="751" spans="2:5" ht="17.850000000000001" hidden="1" customHeight="1" x14ac:dyDescent="0.4">
      <c r="B751" s="273"/>
      <c r="C751" s="274"/>
      <c r="D751" s="275"/>
      <c r="E751" s="268"/>
    </row>
    <row r="752" spans="2:5" ht="17.850000000000001" hidden="1" customHeight="1" x14ac:dyDescent="0.4">
      <c r="B752" s="273"/>
      <c r="C752" s="274"/>
      <c r="D752" s="275"/>
      <c r="E752" s="268"/>
    </row>
    <row r="753" spans="2:5" ht="17.850000000000001" hidden="1" customHeight="1" x14ac:dyDescent="0.4">
      <c r="B753" s="273"/>
      <c r="C753" s="274"/>
      <c r="D753" s="275"/>
      <c r="E753" s="268"/>
    </row>
    <row r="754" spans="2:5" ht="17.850000000000001" hidden="1" customHeight="1" x14ac:dyDescent="0.4">
      <c r="B754" s="273"/>
      <c r="C754" s="274"/>
      <c r="D754" s="275"/>
      <c r="E754" s="268"/>
    </row>
    <row r="755" spans="2:5" ht="17.850000000000001" hidden="1" customHeight="1" x14ac:dyDescent="0.4">
      <c r="B755" s="273"/>
      <c r="C755" s="274"/>
      <c r="D755" s="275"/>
      <c r="E755" s="268"/>
    </row>
    <row r="756" spans="2:5" ht="17.850000000000001" hidden="1" customHeight="1" x14ac:dyDescent="0.4">
      <c r="B756" s="273"/>
      <c r="C756" s="274"/>
      <c r="D756" s="275"/>
      <c r="E756" s="268"/>
    </row>
    <row r="757" spans="2:5" ht="17.850000000000001" hidden="1" customHeight="1" x14ac:dyDescent="0.4">
      <c r="B757" s="273"/>
      <c r="C757" s="274"/>
      <c r="D757" s="275"/>
      <c r="E757" s="268"/>
    </row>
    <row r="758" spans="2:5" ht="17.850000000000001" hidden="1" customHeight="1" x14ac:dyDescent="0.4">
      <c r="B758" s="273"/>
      <c r="C758" s="274"/>
      <c r="D758" s="275"/>
      <c r="E758" s="268"/>
    </row>
    <row r="759" spans="2:5" ht="17.850000000000001" hidden="1" customHeight="1" x14ac:dyDescent="0.4">
      <c r="B759" s="273"/>
      <c r="C759" s="274"/>
      <c r="D759" s="275"/>
      <c r="E759" s="268"/>
    </row>
    <row r="760" spans="2:5" ht="17.850000000000001" hidden="1" customHeight="1" x14ac:dyDescent="0.4">
      <c r="B760" s="273"/>
      <c r="C760" s="274"/>
      <c r="D760" s="275"/>
      <c r="E760" s="268"/>
    </row>
    <row r="761" spans="2:5" ht="17.850000000000001" hidden="1" customHeight="1" x14ac:dyDescent="0.4">
      <c r="B761" s="273"/>
      <c r="C761" s="274"/>
      <c r="D761" s="275"/>
      <c r="E761" s="268"/>
    </row>
    <row r="762" spans="2:5" ht="17.850000000000001" hidden="1" customHeight="1" x14ac:dyDescent="0.4">
      <c r="B762" s="273"/>
      <c r="C762" s="274"/>
      <c r="D762" s="275"/>
      <c r="E762" s="268"/>
    </row>
    <row r="763" spans="2:5" ht="17.850000000000001" hidden="1" customHeight="1" x14ac:dyDescent="0.4">
      <c r="B763" s="273"/>
      <c r="C763" s="274"/>
      <c r="D763" s="275"/>
      <c r="E763" s="268"/>
    </row>
    <row r="764" spans="2:5" ht="17.850000000000001" hidden="1" customHeight="1" x14ac:dyDescent="0.4">
      <c r="B764" s="273"/>
      <c r="C764" s="274"/>
      <c r="D764" s="275"/>
      <c r="E764" s="268"/>
    </row>
    <row r="765" spans="2:5" ht="17.850000000000001" hidden="1" customHeight="1" x14ac:dyDescent="0.4">
      <c r="B765" s="273"/>
      <c r="C765" s="274"/>
      <c r="D765" s="275"/>
      <c r="E765" s="268"/>
    </row>
    <row r="766" spans="2:5" ht="17.850000000000001" hidden="1" customHeight="1" x14ac:dyDescent="0.4">
      <c r="B766" s="273"/>
      <c r="C766" s="274"/>
      <c r="D766" s="275"/>
      <c r="E766" s="268"/>
    </row>
    <row r="767" spans="2:5" ht="17.850000000000001" hidden="1" customHeight="1" x14ac:dyDescent="0.4">
      <c r="B767" s="273"/>
      <c r="C767" s="274"/>
      <c r="D767" s="275"/>
      <c r="E767" s="268"/>
    </row>
    <row r="768" spans="2:5" ht="17.850000000000001" hidden="1" customHeight="1" x14ac:dyDescent="0.4">
      <c r="B768" s="273"/>
      <c r="C768" s="274"/>
      <c r="D768" s="275"/>
      <c r="E768" s="268"/>
    </row>
    <row r="769" spans="2:5" ht="17.850000000000001" hidden="1" customHeight="1" x14ac:dyDescent="0.4">
      <c r="B769" s="273"/>
      <c r="C769" s="274"/>
      <c r="D769" s="275"/>
      <c r="E769" s="268"/>
    </row>
    <row r="770" spans="2:5" ht="17.850000000000001" hidden="1" customHeight="1" x14ac:dyDescent="0.4">
      <c r="B770" s="273"/>
      <c r="C770" s="274"/>
      <c r="D770" s="275"/>
      <c r="E770" s="268"/>
    </row>
    <row r="771" spans="2:5" ht="17.850000000000001" hidden="1" customHeight="1" x14ac:dyDescent="0.4">
      <c r="B771" s="273"/>
      <c r="C771" s="274"/>
      <c r="D771" s="275"/>
      <c r="E771" s="268"/>
    </row>
    <row r="772" spans="2:5" ht="17.850000000000001" hidden="1" customHeight="1" x14ac:dyDescent="0.4">
      <c r="B772" s="273"/>
      <c r="C772" s="274"/>
      <c r="D772" s="275"/>
      <c r="E772" s="268"/>
    </row>
    <row r="773" spans="2:5" ht="17.850000000000001" hidden="1" customHeight="1" x14ac:dyDescent="0.4">
      <c r="B773" s="273"/>
      <c r="C773" s="274"/>
      <c r="D773" s="275"/>
      <c r="E773" s="268"/>
    </row>
    <row r="774" spans="2:5" ht="17.850000000000001" hidden="1" customHeight="1" x14ac:dyDescent="0.4">
      <c r="B774" s="273"/>
      <c r="C774" s="274"/>
      <c r="D774" s="275"/>
      <c r="E774" s="268"/>
    </row>
    <row r="775" spans="2:5" ht="17.850000000000001" hidden="1" customHeight="1" x14ac:dyDescent="0.4">
      <c r="B775" s="273"/>
      <c r="C775" s="274"/>
      <c r="D775" s="275"/>
      <c r="E775" s="268"/>
    </row>
    <row r="776" spans="2:5" ht="17.850000000000001" hidden="1" customHeight="1" x14ac:dyDescent="0.4">
      <c r="B776" s="273"/>
      <c r="C776" s="274"/>
      <c r="D776" s="275"/>
      <c r="E776" s="268"/>
    </row>
    <row r="777" spans="2:5" ht="17.850000000000001" hidden="1" customHeight="1" x14ac:dyDescent="0.4">
      <c r="B777" s="273"/>
      <c r="C777" s="274"/>
      <c r="D777" s="275"/>
      <c r="E777" s="268"/>
    </row>
    <row r="778" spans="2:5" ht="17.850000000000001" hidden="1" customHeight="1" x14ac:dyDescent="0.4">
      <c r="B778" s="273"/>
      <c r="C778" s="274"/>
      <c r="D778" s="275"/>
      <c r="E778" s="268"/>
    </row>
    <row r="779" spans="2:5" ht="17.850000000000001" hidden="1" customHeight="1" x14ac:dyDescent="0.4">
      <c r="B779" s="273"/>
      <c r="C779" s="274"/>
      <c r="D779" s="275"/>
      <c r="E779" s="268"/>
    </row>
    <row r="780" spans="2:5" ht="17.850000000000001" hidden="1" customHeight="1" x14ac:dyDescent="0.4">
      <c r="B780" s="273"/>
      <c r="C780" s="274"/>
      <c r="D780" s="275"/>
      <c r="E780" s="268"/>
    </row>
    <row r="781" spans="2:5" ht="17.850000000000001" hidden="1" customHeight="1" x14ac:dyDescent="0.4">
      <c r="B781" s="273"/>
      <c r="C781" s="274"/>
      <c r="D781" s="275"/>
      <c r="E781" s="268"/>
    </row>
    <row r="782" spans="2:5" ht="17.850000000000001" hidden="1" customHeight="1" x14ac:dyDescent="0.4">
      <c r="B782" s="273"/>
      <c r="C782" s="274"/>
      <c r="D782" s="275"/>
      <c r="E782" s="268"/>
    </row>
    <row r="783" spans="2:5" ht="17.850000000000001" hidden="1" customHeight="1" x14ac:dyDescent="0.4">
      <c r="B783" s="273"/>
      <c r="C783" s="274"/>
      <c r="D783" s="275"/>
      <c r="E783" s="268"/>
    </row>
    <row r="784" spans="2:5" ht="17.850000000000001" hidden="1" customHeight="1" x14ac:dyDescent="0.4">
      <c r="B784" s="273"/>
      <c r="C784" s="274"/>
      <c r="D784" s="275"/>
      <c r="E784" s="268"/>
    </row>
    <row r="785" spans="2:5" ht="17.850000000000001" hidden="1" customHeight="1" x14ac:dyDescent="0.4">
      <c r="B785" s="273"/>
      <c r="C785" s="274"/>
      <c r="D785" s="275"/>
      <c r="E785" s="268"/>
    </row>
    <row r="786" spans="2:5" ht="17.850000000000001" hidden="1" customHeight="1" x14ac:dyDescent="0.4">
      <c r="B786" s="273"/>
      <c r="C786" s="274"/>
      <c r="D786" s="275"/>
      <c r="E786" s="268"/>
    </row>
    <row r="787" spans="2:5" ht="17.850000000000001" hidden="1" customHeight="1" x14ac:dyDescent="0.4">
      <c r="B787" s="273"/>
      <c r="C787" s="274"/>
      <c r="D787" s="275"/>
      <c r="E787" s="268"/>
    </row>
    <row r="788" spans="2:5" ht="17.850000000000001" hidden="1" customHeight="1" x14ac:dyDescent="0.4">
      <c r="B788" s="273"/>
      <c r="C788" s="274"/>
      <c r="D788" s="275"/>
      <c r="E788" s="268"/>
    </row>
    <row r="789" spans="2:5" ht="17.850000000000001" hidden="1" customHeight="1" x14ac:dyDescent="0.4">
      <c r="B789" s="273"/>
      <c r="C789" s="274"/>
      <c r="D789" s="275"/>
      <c r="E789" s="268"/>
    </row>
    <row r="790" spans="2:5" ht="17.850000000000001" hidden="1" customHeight="1" x14ac:dyDescent="0.4">
      <c r="B790" s="273"/>
      <c r="C790" s="274"/>
      <c r="D790" s="275"/>
      <c r="E790" s="268"/>
    </row>
    <row r="791" spans="2:5" ht="17.850000000000001" hidden="1" customHeight="1" x14ac:dyDescent="0.4">
      <c r="B791" s="273"/>
      <c r="C791" s="274"/>
      <c r="D791" s="275"/>
      <c r="E791" s="268"/>
    </row>
    <row r="792" spans="2:5" ht="17.850000000000001" hidden="1" customHeight="1" x14ac:dyDescent="0.4">
      <c r="B792" s="273"/>
      <c r="C792" s="274"/>
      <c r="D792" s="275"/>
      <c r="E792" s="268"/>
    </row>
    <row r="793" spans="2:5" ht="17.850000000000001" hidden="1" customHeight="1" x14ac:dyDescent="0.4">
      <c r="B793" s="273"/>
      <c r="C793" s="274"/>
      <c r="D793" s="275"/>
      <c r="E793" s="268"/>
    </row>
    <row r="794" spans="2:5" ht="17.850000000000001" hidden="1" customHeight="1" x14ac:dyDescent="0.4">
      <c r="B794" s="273"/>
      <c r="C794" s="274"/>
      <c r="D794" s="275"/>
      <c r="E794" s="268"/>
    </row>
    <row r="795" spans="2:5" ht="17.850000000000001" hidden="1" customHeight="1" x14ac:dyDescent="0.4">
      <c r="B795" s="273"/>
      <c r="C795" s="274"/>
      <c r="D795" s="275"/>
      <c r="E795" s="268"/>
    </row>
    <row r="796" spans="2:5" ht="17.850000000000001" hidden="1" customHeight="1" x14ac:dyDescent="0.4">
      <c r="B796" s="273"/>
      <c r="C796" s="274"/>
      <c r="D796" s="275"/>
      <c r="E796" s="268"/>
    </row>
    <row r="797" spans="2:5" ht="17.850000000000001" hidden="1" customHeight="1" x14ac:dyDescent="0.4">
      <c r="B797" s="273"/>
      <c r="C797" s="274"/>
      <c r="D797" s="275"/>
      <c r="E797" s="268"/>
    </row>
    <row r="798" spans="2:5" ht="17.850000000000001" hidden="1" customHeight="1" x14ac:dyDescent="0.4">
      <c r="B798" s="273"/>
      <c r="C798" s="274"/>
      <c r="D798" s="275"/>
      <c r="E798" s="268"/>
    </row>
    <row r="799" spans="2:5" ht="17.850000000000001" hidden="1" customHeight="1" x14ac:dyDescent="0.4">
      <c r="B799" s="273"/>
      <c r="C799" s="274"/>
      <c r="D799" s="275"/>
      <c r="E799" s="268"/>
    </row>
    <row r="800" spans="2:5" ht="17.850000000000001" hidden="1" customHeight="1" x14ac:dyDescent="0.4">
      <c r="B800" s="273"/>
      <c r="C800" s="274"/>
      <c r="D800" s="275"/>
      <c r="E800" s="268"/>
    </row>
    <row r="801" spans="2:5" ht="17.850000000000001" hidden="1" customHeight="1" x14ac:dyDescent="0.4">
      <c r="B801" s="273"/>
      <c r="C801" s="274"/>
      <c r="D801" s="275"/>
      <c r="E801" s="268"/>
    </row>
    <row r="802" spans="2:5" ht="17.850000000000001" hidden="1" customHeight="1" x14ac:dyDescent="0.4">
      <c r="B802" s="273"/>
      <c r="C802" s="274"/>
      <c r="D802" s="275"/>
      <c r="E802" s="268"/>
    </row>
    <row r="803" spans="2:5" ht="17.850000000000001" hidden="1" customHeight="1" x14ac:dyDescent="0.4">
      <c r="B803" s="273"/>
      <c r="C803" s="274"/>
      <c r="D803" s="275"/>
      <c r="E803" s="268"/>
    </row>
    <row r="804" spans="2:5" ht="17.850000000000001" hidden="1" customHeight="1" x14ac:dyDescent="0.4">
      <c r="B804" s="273"/>
      <c r="C804" s="274"/>
      <c r="D804" s="275"/>
      <c r="E804" s="268"/>
    </row>
    <row r="805" spans="2:5" ht="17.850000000000001" hidden="1" customHeight="1" x14ac:dyDescent="0.4">
      <c r="B805" s="273"/>
      <c r="C805" s="274"/>
      <c r="D805" s="275"/>
      <c r="E805" s="268"/>
    </row>
    <row r="806" spans="2:5" ht="17.850000000000001" hidden="1" customHeight="1" x14ac:dyDescent="0.4">
      <c r="B806" s="273"/>
      <c r="C806" s="274"/>
      <c r="D806" s="275"/>
      <c r="E806" s="268"/>
    </row>
    <row r="807" spans="2:5" ht="17.850000000000001" hidden="1" customHeight="1" x14ac:dyDescent="0.4">
      <c r="B807" s="273"/>
      <c r="C807" s="274"/>
      <c r="D807" s="275"/>
      <c r="E807" s="268"/>
    </row>
    <row r="808" spans="2:5" ht="17.850000000000001" hidden="1" customHeight="1" x14ac:dyDescent="0.4">
      <c r="B808" s="273"/>
      <c r="C808" s="274"/>
      <c r="D808" s="275"/>
      <c r="E808" s="268"/>
    </row>
    <row r="809" spans="2:5" ht="17.850000000000001" hidden="1" customHeight="1" x14ac:dyDescent="0.4">
      <c r="B809" s="273"/>
      <c r="C809" s="274"/>
      <c r="D809" s="275"/>
      <c r="E809" s="268"/>
    </row>
    <row r="810" spans="2:5" ht="17.850000000000001" hidden="1" customHeight="1" x14ac:dyDescent="0.4">
      <c r="B810" s="273"/>
      <c r="C810" s="274"/>
      <c r="D810" s="275"/>
      <c r="E810" s="268"/>
    </row>
    <row r="811" spans="2:5" ht="17.850000000000001" hidden="1" customHeight="1" x14ac:dyDescent="0.4">
      <c r="B811" s="273"/>
      <c r="C811" s="274"/>
      <c r="D811" s="275"/>
      <c r="E811" s="268"/>
    </row>
    <row r="812" spans="2:5" ht="17.850000000000001" hidden="1" customHeight="1" x14ac:dyDescent="0.4">
      <c r="B812" s="273"/>
      <c r="C812" s="274"/>
      <c r="D812" s="275"/>
      <c r="E812" s="268"/>
    </row>
    <row r="813" spans="2:5" ht="17.850000000000001" hidden="1" customHeight="1" x14ac:dyDescent="0.4">
      <c r="B813" s="273"/>
      <c r="C813" s="274"/>
      <c r="D813" s="275"/>
      <c r="E813" s="268"/>
    </row>
    <row r="814" spans="2:5" ht="17.850000000000001" hidden="1" customHeight="1" x14ac:dyDescent="0.4">
      <c r="B814" s="273"/>
      <c r="C814" s="274"/>
      <c r="D814" s="275"/>
      <c r="E814" s="268"/>
    </row>
    <row r="815" spans="2:5" ht="17.850000000000001" hidden="1" customHeight="1" x14ac:dyDescent="0.4">
      <c r="B815" s="273"/>
      <c r="C815" s="274"/>
      <c r="D815" s="275"/>
      <c r="E815" s="268"/>
    </row>
    <row r="816" spans="2:5" ht="17.850000000000001" hidden="1" customHeight="1" x14ac:dyDescent="0.4">
      <c r="B816" s="273"/>
      <c r="C816" s="274"/>
      <c r="D816" s="275"/>
      <c r="E816" s="268"/>
    </row>
    <row r="817" spans="2:5" ht="17.850000000000001" hidden="1" customHeight="1" x14ac:dyDescent="0.4">
      <c r="B817" s="273"/>
      <c r="C817" s="274"/>
      <c r="D817" s="275"/>
      <c r="E817" s="268"/>
    </row>
    <row r="818" spans="2:5" ht="17.850000000000001" hidden="1" customHeight="1" x14ac:dyDescent="0.4">
      <c r="B818" s="273"/>
      <c r="C818" s="274"/>
      <c r="D818" s="275"/>
      <c r="E818" s="268"/>
    </row>
    <row r="819" spans="2:5" ht="17.850000000000001" hidden="1" customHeight="1" x14ac:dyDescent="0.4">
      <c r="B819" s="273"/>
      <c r="C819" s="274"/>
      <c r="D819" s="275"/>
      <c r="E819" s="268"/>
    </row>
    <row r="820" spans="2:5" ht="17.850000000000001" hidden="1" customHeight="1" x14ac:dyDescent="0.4">
      <c r="B820" s="273"/>
      <c r="C820" s="274"/>
      <c r="D820" s="275"/>
      <c r="E820" s="268"/>
    </row>
    <row r="821" spans="2:5" ht="17.850000000000001" hidden="1" customHeight="1" x14ac:dyDescent="0.4">
      <c r="B821" s="273"/>
      <c r="C821" s="274"/>
      <c r="D821" s="275"/>
      <c r="E821" s="268"/>
    </row>
    <row r="822" spans="2:5" ht="17.850000000000001" hidden="1" customHeight="1" x14ac:dyDescent="0.4">
      <c r="B822" s="273"/>
      <c r="C822" s="274"/>
      <c r="D822" s="275"/>
      <c r="E822" s="268"/>
    </row>
    <row r="823" spans="2:5" ht="17.850000000000001" hidden="1" customHeight="1" x14ac:dyDescent="0.4">
      <c r="B823" s="273"/>
      <c r="C823" s="274"/>
      <c r="D823" s="275"/>
      <c r="E823" s="268"/>
    </row>
    <row r="824" spans="2:5" ht="17.850000000000001" hidden="1" customHeight="1" x14ac:dyDescent="0.4">
      <c r="B824" s="273"/>
      <c r="C824" s="274"/>
      <c r="D824" s="275"/>
      <c r="E824" s="268"/>
    </row>
    <row r="825" spans="2:5" ht="17.850000000000001" hidden="1" customHeight="1" x14ac:dyDescent="0.4">
      <c r="B825" s="273"/>
      <c r="C825" s="274"/>
      <c r="D825" s="275"/>
      <c r="E825" s="268"/>
    </row>
    <row r="826" spans="2:5" ht="17.850000000000001" hidden="1" customHeight="1" x14ac:dyDescent="0.4">
      <c r="B826" s="273"/>
      <c r="C826" s="274"/>
      <c r="D826" s="275"/>
      <c r="E826" s="268"/>
    </row>
    <row r="827" spans="2:5" ht="17.850000000000001" hidden="1" customHeight="1" x14ac:dyDescent="0.4">
      <c r="B827" s="273"/>
      <c r="C827" s="274"/>
      <c r="D827" s="275"/>
      <c r="E827" s="268"/>
    </row>
    <row r="828" spans="2:5" ht="17.850000000000001" hidden="1" customHeight="1" x14ac:dyDescent="0.4">
      <c r="B828" s="273"/>
      <c r="C828" s="274"/>
      <c r="D828" s="275"/>
      <c r="E828" s="268"/>
    </row>
    <row r="829" spans="2:5" ht="17.850000000000001" hidden="1" customHeight="1" x14ac:dyDescent="0.4">
      <c r="B829" s="273"/>
      <c r="C829" s="274"/>
      <c r="D829" s="275"/>
      <c r="E829" s="268"/>
    </row>
    <row r="830" spans="2:5" ht="17.850000000000001" hidden="1" customHeight="1" x14ac:dyDescent="0.4">
      <c r="B830" s="273"/>
      <c r="C830" s="274"/>
      <c r="D830" s="275"/>
      <c r="E830" s="268"/>
    </row>
    <row r="831" spans="2:5" ht="17.850000000000001" hidden="1" customHeight="1" x14ac:dyDescent="0.4">
      <c r="B831" s="273"/>
      <c r="C831" s="274"/>
      <c r="D831" s="275"/>
      <c r="E831" s="268"/>
    </row>
    <row r="832" spans="2:5" ht="17.850000000000001" hidden="1" customHeight="1" x14ac:dyDescent="0.4">
      <c r="B832" s="273"/>
      <c r="C832" s="274"/>
      <c r="D832" s="275"/>
      <c r="E832" s="268"/>
    </row>
    <row r="833" spans="2:5" ht="17.850000000000001" hidden="1" customHeight="1" x14ac:dyDescent="0.4">
      <c r="B833" s="273"/>
      <c r="C833" s="274"/>
      <c r="D833" s="275"/>
      <c r="E833" s="268"/>
    </row>
    <row r="834" spans="2:5" ht="17.850000000000001" hidden="1" customHeight="1" x14ac:dyDescent="0.4">
      <c r="B834" s="273"/>
      <c r="C834" s="274"/>
      <c r="D834" s="275"/>
      <c r="E834" s="268"/>
    </row>
    <row r="835" spans="2:5" ht="17.850000000000001" hidden="1" customHeight="1" x14ac:dyDescent="0.4">
      <c r="B835" s="273"/>
      <c r="C835" s="274"/>
      <c r="D835" s="275"/>
      <c r="E835" s="268"/>
    </row>
    <row r="836" spans="2:5" ht="17.850000000000001" hidden="1" customHeight="1" x14ac:dyDescent="0.4">
      <c r="B836" s="273"/>
      <c r="C836" s="274"/>
      <c r="D836" s="275"/>
      <c r="E836" s="268"/>
    </row>
    <row r="837" spans="2:5" ht="17.850000000000001" hidden="1" customHeight="1" x14ac:dyDescent="0.4">
      <c r="B837" s="273"/>
      <c r="C837" s="274"/>
      <c r="D837" s="275"/>
      <c r="E837" s="268"/>
    </row>
    <row r="838" spans="2:5" ht="17.850000000000001" hidden="1" customHeight="1" x14ac:dyDescent="0.4">
      <c r="B838" s="273"/>
      <c r="C838" s="274"/>
      <c r="D838" s="275"/>
      <c r="E838" s="268"/>
    </row>
    <row r="839" spans="2:5" ht="17.850000000000001" hidden="1" customHeight="1" x14ac:dyDescent="0.4">
      <c r="B839" s="273"/>
      <c r="C839" s="274"/>
      <c r="D839" s="275"/>
      <c r="E839" s="268"/>
    </row>
    <row r="840" spans="2:5" ht="17.850000000000001" hidden="1" customHeight="1" x14ac:dyDescent="0.4">
      <c r="B840" s="273"/>
      <c r="C840" s="274"/>
      <c r="D840" s="275"/>
      <c r="E840" s="268"/>
    </row>
    <row r="841" spans="2:5" ht="17.850000000000001" hidden="1" customHeight="1" x14ac:dyDescent="0.4">
      <c r="B841" s="273"/>
      <c r="C841" s="274"/>
      <c r="D841" s="275"/>
      <c r="E841" s="268"/>
    </row>
    <row r="842" spans="2:5" ht="17.850000000000001" hidden="1" customHeight="1" x14ac:dyDescent="0.4">
      <c r="B842" s="273"/>
      <c r="C842" s="274"/>
      <c r="D842" s="275"/>
      <c r="E842" s="268"/>
    </row>
    <row r="843" spans="2:5" ht="17.850000000000001" hidden="1" customHeight="1" x14ac:dyDescent="0.4">
      <c r="B843" s="273"/>
      <c r="C843" s="274"/>
      <c r="D843" s="275"/>
      <c r="E843" s="268"/>
    </row>
    <row r="844" spans="2:5" ht="17.850000000000001" hidden="1" customHeight="1" x14ac:dyDescent="0.4">
      <c r="B844" s="273"/>
      <c r="C844" s="274"/>
      <c r="D844" s="275"/>
      <c r="E844" s="268"/>
    </row>
    <row r="845" spans="2:5" ht="17.850000000000001" hidden="1" customHeight="1" x14ac:dyDescent="0.4">
      <c r="B845" s="273"/>
      <c r="C845" s="274"/>
      <c r="D845" s="275"/>
      <c r="E845" s="268"/>
    </row>
    <row r="846" spans="2:5" ht="17.850000000000001" hidden="1" customHeight="1" x14ac:dyDescent="0.4">
      <c r="B846" s="273"/>
      <c r="C846" s="274"/>
      <c r="D846" s="275"/>
      <c r="E846" s="268"/>
    </row>
    <row r="847" spans="2:5" ht="17.850000000000001" hidden="1" customHeight="1" x14ac:dyDescent="0.4">
      <c r="B847" s="273"/>
      <c r="C847" s="274"/>
      <c r="D847" s="275"/>
      <c r="E847" s="268"/>
    </row>
    <row r="848" spans="2:5" ht="17.850000000000001" hidden="1" customHeight="1" x14ac:dyDescent="0.4">
      <c r="B848" s="273"/>
      <c r="C848" s="274"/>
      <c r="D848" s="275"/>
      <c r="E848" s="268"/>
    </row>
    <row r="849" spans="2:5" ht="17.850000000000001" hidden="1" customHeight="1" x14ac:dyDescent="0.4">
      <c r="B849" s="273"/>
      <c r="C849" s="274"/>
      <c r="D849" s="275"/>
      <c r="E849" s="268"/>
    </row>
    <row r="850" spans="2:5" ht="17.850000000000001" hidden="1" customHeight="1" x14ac:dyDescent="0.4">
      <c r="B850" s="273"/>
      <c r="C850" s="274"/>
      <c r="D850" s="275"/>
      <c r="E850" s="268"/>
    </row>
    <row r="851" spans="2:5" ht="17.850000000000001" hidden="1" customHeight="1" x14ac:dyDescent="0.4">
      <c r="B851" s="273"/>
      <c r="C851" s="274"/>
      <c r="D851" s="275"/>
      <c r="E851" s="268"/>
    </row>
    <row r="852" spans="2:5" ht="17.850000000000001" hidden="1" customHeight="1" x14ac:dyDescent="0.4">
      <c r="B852" s="273"/>
      <c r="C852" s="274"/>
      <c r="D852" s="275"/>
      <c r="E852" s="268"/>
    </row>
    <row r="853" spans="2:5" ht="17.850000000000001" hidden="1" customHeight="1" x14ac:dyDescent="0.4">
      <c r="B853" s="273"/>
      <c r="C853" s="274"/>
      <c r="D853" s="275"/>
      <c r="E853" s="268"/>
    </row>
    <row r="854" spans="2:5" ht="17.850000000000001" hidden="1" customHeight="1" x14ac:dyDescent="0.4">
      <c r="B854" s="273"/>
      <c r="C854" s="274"/>
      <c r="D854" s="275"/>
      <c r="E854" s="268"/>
    </row>
    <row r="855" spans="2:5" ht="17.850000000000001" hidden="1" customHeight="1" x14ac:dyDescent="0.4">
      <c r="B855" s="273"/>
      <c r="C855" s="274"/>
      <c r="D855" s="275"/>
      <c r="E855" s="268"/>
    </row>
    <row r="856" spans="2:5" ht="17.850000000000001" hidden="1" customHeight="1" x14ac:dyDescent="0.4">
      <c r="B856" s="273"/>
      <c r="C856" s="274"/>
      <c r="D856" s="275"/>
      <c r="E856" s="268"/>
    </row>
    <row r="857" spans="2:5" ht="17.850000000000001" hidden="1" customHeight="1" x14ac:dyDescent="0.4">
      <c r="B857" s="273"/>
      <c r="C857" s="274"/>
      <c r="D857" s="275"/>
      <c r="E857" s="268"/>
    </row>
    <row r="858" spans="2:5" ht="17.850000000000001" hidden="1" customHeight="1" x14ac:dyDescent="0.4">
      <c r="B858" s="273"/>
      <c r="C858" s="274"/>
      <c r="D858" s="275"/>
      <c r="E858" s="268"/>
    </row>
    <row r="859" spans="2:5" ht="17.850000000000001" hidden="1" customHeight="1" x14ac:dyDescent="0.4">
      <c r="B859" s="273"/>
      <c r="C859" s="274"/>
      <c r="D859" s="275"/>
      <c r="E859" s="268"/>
    </row>
    <row r="860" spans="2:5" ht="17.850000000000001" hidden="1" customHeight="1" x14ac:dyDescent="0.4">
      <c r="B860" s="273"/>
      <c r="C860" s="274"/>
      <c r="D860" s="275"/>
      <c r="E860" s="268"/>
    </row>
    <row r="861" spans="2:5" ht="17.850000000000001" hidden="1" customHeight="1" x14ac:dyDescent="0.4">
      <c r="B861" s="273"/>
      <c r="C861" s="274"/>
      <c r="D861" s="275"/>
      <c r="E861" s="268"/>
    </row>
    <row r="862" spans="2:5" ht="17.850000000000001" hidden="1" customHeight="1" x14ac:dyDescent="0.4">
      <c r="B862" s="273"/>
      <c r="C862" s="274"/>
      <c r="D862" s="275"/>
      <c r="E862" s="268"/>
    </row>
    <row r="863" spans="2:5" ht="17.850000000000001" hidden="1" customHeight="1" x14ac:dyDescent="0.4">
      <c r="B863" s="273"/>
      <c r="C863" s="274"/>
      <c r="D863" s="275"/>
      <c r="E863" s="268"/>
    </row>
    <row r="864" spans="2:5" ht="17.850000000000001" hidden="1" customHeight="1" x14ac:dyDescent="0.4">
      <c r="B864" s="273"/>
      <c r="C864" s="274"/>
      <c r="D864" s="275"/>
      <c r="E864" s="268"/>
    </row>
    <row r="865" spans="2:5" ht="17.850000000000001" hidden="1" customHeight="1" x14ac:dyDescent="0.4">
      <c r="B865" s="273"/>
      <c r="C865" s="274"/>
      <c r="D865" s="275"/>
      <c r="E865" s="268"/>
    </row>
    <row r="866" spans="2:5" ht="17.850000000000001" hidden="1" customHeight="1" x14ac:dyDescent="0.4">
      <c r="B866" s="273"/>
      <c r="C866" s="274"/>
      <c r="D866" s="275"/>
      <c r="E866" s="268"/>
    </row>
    <row r="867" spans="2:5" ht="17.850000000000001" hidden="1" customHeight="1" x14ac:dyDescent="0.4">
      <c r="B867" s="273"/>
      <c r="C867" s="274"/>
      <c r="D867" s="275"/>
      <c r="E867" s="268"/>
    </row>
    <row r="868" spans="2:5" ht="17.850000000000001" hidden="1" customHeight="1" x14ac:dyDescent="0.4">
      <c r="B868" s="273"/>
      <c r="C868" s="274"/>
      <c r="D868" s="275"/>
      <c r="E868" s="268"/>
    </row>
    <row r="869" spans="2:5" ht="17.850000000000001" hidden="1" customHeight="1" x14ac:dyDescent="0.4">
      <c r="B869" s="273"/>
      <c r="C869" s="274"/>
      <c r="D869" s="275"/>
      <c r="E869" s="268"/>
    </row>
    <row r="870" spans="2:5" ht="17.850000000000001" hidden="1" customHeight="1" x14ac:dyDescent="0.4">
      <c r="B870" s="273"/>
      <c r="C870" s="274"/>
      <c r="D870" s="275"/>
      <c r="E870" s="268"/>
    </row>
    <row r="871" spans="2:5" ht="17.850000000000001" hidden="1" customHeight="1" x14ac:dyDescent="0.4">
      <c r="B871" s="273"/>
      <c r="C871" s="274"/>
      <c r="D871" s="275"/>
      <c r="E871" s="268"/>
    </row>
    <row r="872" spans="2:5" ht="17.850000000000001" hidden="1" customHeight="1" x14ac:dyDescent="0.4">
      <c r="B872" s="273"/>
      <c r="C872" s="274"/>
      <c r="D872" s="275"/>
      <c r="E872" s="268"/>
    </row>
    <row r="873" spans="2:5" ht="17.850000000000001" hidden="1" customHeight="1" x14ac:dyDescent="0.4">
      <c r="B873" s="273"/>
      <c r="C873" s="274"/>
      <c r="D873" s="275"/>
      <c r="E873" s="268"/>
    </row>
    <row r="874" spans="2:5" ht="17.850000000000001" hidden="1" customHeight="1" x14ac:dyDescent="0.4">
      <c r="B874" s="273"/>
      <c r="C874" s="274"/>
      <c r="D874" s="275"/>
      <c r="E874" s="268"/>
    </row>
    <row r="875" spans="2:5" ht="17.850000000000001" hidden="1" customHeight="1" x14ac:dyDescent="0.4">
      <c r="B875" s="273"/>
      <c r="C875" s="274"/>
      <c r="D875" s="275"/>
      <c r="E875" s="268"/>
    </row>
    <row r="876" spans="2:5" ht="17.850000000000001" hidden="1" customHeight="1" x14ac:dyDescent="0.4">
      <c r="B876" s="273"/>
      <c r="C876" s="274"/>
      <c r="D876" s="275"/>
      <c r="E876" s="268"/>
    </row>
    <row r="877" spans="2:5" ht="17.850000000000001" hidden="1" customHeight="1" x14ac:dyDescent="0.4">
      <c r="B877" s="273"/>
      <c r="C877" s="274"/>
      <c r="D877" s="275"/>
      <c r="E877" s="268"/>
    </row>
    <row r="878" spans="2:5" ht="17.850000000000001" hidden="1" customHeight="1" x14ac:dyDescent="0.4">
      <c r="B878" s="273"/>
      <c r="C878" s="274"/>
      <c r="D878" s="275"/>
      <c r="E878" s="268"/>
    </row>
    <row r="879" spans="2:5" ht="17.850000000000001" hidden="1" customHeight="1" x14ac:dyDescent="0.4">
      <c r="B879" s="273"/>
      <c r="C879" s="274"/>
      <c r="D879" s="275"/>
      <c r="E879" s="268"/>
    </row>
    <row r="880" spans="2:5" ht="17.850000000000001" hidden="1" customHeight="1" x14ac:dyDescent="0.4">
      <c r="B880" s="273"/>
      <c r="C880" s="274"/>
      <c r="D880" s="275"/>
      <c r="E880" s="268"/>
    </row>
    <row r="881" spans="2:5" ht="17.850000000000001" hidden="1" customHeight="1" x14ac:dyDescent="0.4">
      <c r="B881" s="273"/>
      <c r="C881" s="274"/>
      <c r="D881" s="275"/>
      <c r="E881" s="268"/>
    </row>
    <row r="882" spans="2:5" ht="17.850000000000001" hidden="1" customHeight="1" x14ac:dyDescent="0.4">
      <c r="B882" s="273"/>
      <c r="C882" s="274"/>
      <c r="D882" s="275"/>
      <c r="E882" s="268"/>
    </row>
    <row r="883" spans="2:5" ht="17.850000000000001" hidden="1" customHeight="1" x14ac:dyDescent="0.4">
      <c r="B883" s="273"/>
      <c r="C883" s="274"/>
      <c r="D883" s="275"/>
      <c r="E883" s="268"/>
    </row>
    <row r="884" spans="2:5" ht="17.850000000000001" hidden="1" customHeight="1" x14ac:dyDescent="0.4">
      <c r="B884" s="273"/>
      <c r="C884" s="274"/>
      <c r="D884" s="275"/>
      <c r="E884" s="268"/>
    </row>
    <row r="885" spans="2:5" ht="17.850000000000001" hidden="1" customHeight="1" x14ac:dyDescent="0.4">
      <c r="B885" s="273"/>
      <c r="C885" s="274"/>
      <c r="D885" s="275"/>
      <c r="E885" s="268"/>
    </row>
    <row r="886" spans="2:5" ht="17.850000000000001" hidden="1" customHeight="1" x14ac:dyDescent="0.4">
      <c r="B886" s="273"/>
      <c r="C886" s="274"/>
      <c r="D886" s="275"/>
      <c r="E886" s="268"/>
    </row>
    <row r="887" spans="2:5" ht="17.850000000000001" hidden="1" customHeight="1" x14ac:dyDescent="0.4">
      <c r="B887" s="273"/>
      <c r="C887" s="274"/>
      <c r="D887" s="275"/>
      <c r="E887" s="268"/>
    </row>
    <row r="888" spans="2:5" ht="17.850000000000001" hidden="1" customHeight="1" x14ac:dyDescent="0.4">
      <c r="B888" s="273"/>
      <c r="C888" s="274"/>
      <c r="D888" s="275"/>
      <c r="E888" s="268"/>
    </row>
    <row r="889" spans="2:5" ht="17.850000000000001" hidden="1" customHeight="1" x14ac:dyDescent="0.4">
      <c r="B889" s="273"/>
      <c r="C889" s="274"/>
      <c r="D889" s="275"/>
      <c r="E889" s="268"/>
    </row>
    <row r="890" spans="2:5" ht="17.850000000000001" hidden="1" customHeight="1" x14ac:dyDescent="0.4">
      <c r="B890" s="273"/>
      <c r="C890" s="274"/>
      <c r="D890" s="275"/>
      <c r="E890" s="268"/>
    </row>
    <row r="891" spans="2:5" ht="17.850000000000001" hidden="1" customHeight="1" x14ac:dyDescent="0.4">
      <c r="B891" s="273"/>
      <c r="C891" s="274"/>
      <c r="D891" s="275"/>
      <c r="E891" s="268"/>
    </row>
    <row r="892" spans="2:5" ht="17.850000000000001" hidden="1" customHeight="1" x14ac:dyDescent="0.4">
      <c r="B892" s="273"/>
      <c r="C892" s="274"/>
      <c r="D892" s="275"/>
      <c r="E892" s="268"/>
    </row>
    <row r="893" spans="2:5" ht="17.850000000000001" hidden="1" customHeight="1" x14ac:dyDescent="0.4">
      <c r="B893" s="273"/>
      <c r="C893" s="274"/>
      <c r="D893" s="275"/>
      <c r="E893" s="268"/>
    </row>
    <row r="894" spans="2:5" ht="17.850000000000001" hidden="1" customHeight="1" x14ac:dyDescent="0.4">
      <c r="B894" s="273"/>
      <c r="C894" s="274"/>
      <c r="D894" s="275"/>
      <c r="E894" s="268"/>
    </row>
    <row r="895" spans="2:5" ht="17.850000000000001" hidden="1" customHeight="1" x14ac:dyDescent="0.4">
      <c r="B895" s="273"/>
      <c r="C895" s="274"/>
      <c r="D895" s="275"/>
      <c r="E895" s="268"/>
    </row>
    <row r="896" spans="2:5" ht="17.850000000000001" hidden="1" customHeight="1" x14ac:dyDescent="0.4">
      <c r="B896" s="273"/>
      <c r="C896" s="274"/>
      <c r="D896" s="275"/>
      <c r="E896" s="268"/>
    </row>
    <row r="897" spans="2:5" ht="17.850000000000001" hidden="1" customHeight="1" x14ac:dyDescent="0.4">
      <c r="B897" s="273"/>
      <c r="C897" s="274"/>
      <c r="D897" s="275"/>
      <c r="E897" s="268"/>
    </row>
    <row r="898" spans="2:5" ht="17.850000000000001" hidden="1" customHeight="1" x14ac:dyDescent="0.4">
      <c r="B898" s="273"/>
      <c r="C898" s="274"/>
      <c r="D898" s="275"/>
      <c r="E898" s="268"/>
    </row>
    <row r="899" spans="2:5" ht="17.850000000000001" hidden="1" customHeight="1" x14ac:dyDescent="0.4">
      <c r="B899" s="273"/>
      <c r="C899" s="274"/>
      <c r="D899" s="275"/>
      <c r="E899" s="268"/>
    </row>
    <row r="900" spans="2:5" ht="17.850000000000001" hidden="1" customHeight="1" x14ac:dyDescent="0.4">
      <c r="B900" s="273"/>
      <c r="C900" s="274"/>
      <c r="D900" s="275"/>
      <c r="E900" s="268"/>
    </row>
    <row r="901" spans="2:5" ht="17.850000000000001" hidden="1" customHeight="1" x14ac:dyDescent="0.4">
      <c r="B901" s="273"/>
      <c r="C901" s="274"/>
      <c r="D901" s="275"/>
      <c r="E901" s="268"/>
    </row>
    <row r="902" spans="2:5" ht="17.850000000000001" hidden="1" customHeight="1" x14ac:dyDescent="0.4">
      <c r="B902" s="273"/>
      <c r="C902" s="274"/>
      <c r="D902" s="275"/>
      <c r="E902" s="268"/>
    </row>
    <row r="903" spans="2:5" ht="17.850000000000001" hidden="1" customHeight="1" x14ac:dyDescent="0.4">
      <c r="B903" s="273"/>
      <c r="C903" s="274"/>
      <c r="D903" s="275"/>
      <c r="E903" s="268"/>
    </row>
    <row r="904" spans="2:5" ht="17.850000000000001" hidden="1" customHeight="1" x14ac:dyDescent="0.4">
      <c r="B904" s="273"/>
      <c r="C904" s="274"/>
      <c r="D904" s="275"/>
      <c r="E904" s="268"/>
    </row>
    <row r="905" spans="2:5" ht="17.850000000000001" hidden="1" customHeight="1" x14ac:dyDescent="0.4">
      <c r="B905" s="273"/>
      <c r="C905" s="274"/>
      <c r="D905" s="275"/>
      <c r="E905" s="268"/>
    </row>
    <row r="906" spans="2:5" ht="17.850000000000001" hidden="1" customHeight="1" x14ac:dyDescent="0.4">
      <c r="B906" s="273"/>
      <c r="C906" s="274"/>
      <c r="D906" s="275"/>
      <c r="E906" s="268"/>
    </row>
    <row r="907" spans="2:5" ht="17.850000000000001" hidden="1" customHeight="1" x14ac:dyDescent="0.4">
      <c r="B907" s="273"/>
      <c r="C907" s="274"/>
      <c r="D907" s="275"/>
      <c r="E907" s="268"/>
    </row>
    <row r="908" spans="2:5" ht="17.850000000000001" hidden="1" customHeight="1" x14ac:dyDescent="0.4">
      <c r="B908" s="273"/>
      <c r="C908" s="274"/>
      <c r="D908" s="275"/>
      <c r="E908" s="268"/>
    </row>
    <row r="909" spans="2:5" ht="17.850000000000001" hidden="1" customHeight="1" x14ac:dyDescent="0.4">
      <c r="B909" s="273"/>
      <c r="C909" s="274"/>
      <c r="D909" s="275"/>
      <c r="E909" s="268"/>
    </row>
    <row r="910" spans="2:5" ht="17.850000000000001" hidden="1" customHeight="1" x14ac:dyDescent="0.4">
      <c r="B910" s="273"/>
      <c r="C910" s="274"/>
      <c r="D910" s="275"/>
      <c r="E910" s="268"/>
    </row>
    <row r="911" spans="2:5" ht="17.850000000000001" hidden="1" customHeight="1" x14ac:dyDescent="0.4">
      <c r="B911" s="273"/>
      <c r="C911" s="274"/>
      <c r="D911" s="275"/>
      <c r="E911" s="268"/>
    </row>
    <row r="912" spans="2:5" ht="17.850000000000001" hidden="1" customHeight="1" x14ac:dyDescent="0.4">
      <c r="B912" s="273"/>
      <c r="C912" s="274"/>
      <c r="D912" s="275"/>
      <c r="E912" s="268"/>
    </row>
    <row r="913" spans="2:5" ht="17.850000000000001" hidden="1" customHeight="1" x14ac:dyDescent="0.4">
      <c r="B913" s="273"/>
      <c r="C913" s="274"/>
      <c r="D913" s="275"/>
      <c r="E913" s="268"/>
    </row>
    <row r="914" spans="2:5" ht="17.850000000000001" hidden="1" customHeight="1" x14ac:dyDescent="0.4">
      <c r="B914" s="273"/>
      <c r="C914" s="274"/>
      <c r="D914" s="275"/>
      <c r="E914" s="268"/>
    </row>
    <row r="915" spans="2:5" ht="17.850000000000001" hidden="1" customHeight="1" x14ac:dyDescent="0.4">
      <c r="B915" s="273"/>
      <c r="C915" s="274"/>
      <c r="D915" s="275"/>
      <c r="E915" s="268"/>
    </row>
    <row r="916" spans="2:5" ht="17.850000000000001" hidden="1" customHeight="1" x14ac:dyDescent="0.4">
      <c r="B916" s="273"/>
      <c r="C916" s="274"/>
      <c r="D916" s="275"/>
      <c r="E916" s="268"/>
    </row>
    <row r="917" spans="2:5" ht="17.850000000000001" hidden="1" customHeight="1" x14ac:dyDescent="0.4">
      <c r="B917" s="273"/>
      <c r="C917" s="274"/>
      <c r="D917" s="275"/>
      <c r="E917" s="268"/>
    </row>
    <row r="918" spans="2:5" ht="17.850000000000001" hidden="1" customHeight="1" x14ac:dyDescent="0.4">
      <c r="B918" s="273"/>
      <c r="C918" s="274"/>
      <c r="D918" s="275"/>
      <c r="E918" s="268"/>
    </row>
    <row r="919" spans="2:5" ht="17.850000000000001" hidden="1" customHeight="1" x14ac:dyDescent="0.4">
      <c r="B919" s="273"/>
      <c r="C919" s="274"/>
      <c r="D919" s="275"/>
      <c r="E919" s="268"/>
    </row>
    <row r="920" spans="2:5" ht="17.850000000000001" hidden="1" customHeight="1" x14ac:dyDescent="0.4">
      <c r="B920" s="273"/>
      <c r="C920" s="274"/>
      <c r="D920" s="275"/>
      <c r="E920" s="268"/>
    </row>
    <row r="921" spans="2:5" ht="17.850000000000001" hidden="1" customHeight="1" x14ac:dyDescent="0.4">
      <c r="B921" s="273"/>
      <c r="C921" s="274"/>
      <c r="D921" s="275"/>
      <c r="E921" s="268"/>
    </row>
    <row r="922" spans="2:5" ht="17.850000000000001" hidden="1" customHeight="1" x14ac:dyDescent="0.4">
      <c r="B922" s="273"/>
      <c r="C922" s="274"/>
      <c r="D922" s="275"/>
      <c r="E922" s="268"/>
    </row>
    <row r="923" spans="2:5" ht="17.850000000000001" hidden="1" customHeight="1" x14ac:dyDescent="0.4">
      <c r="B923" s="273"/>
      <c r="C923" s="274"/>
      <c r="D923" s="275"/>
      <c r="E923" s="268"/>
    </row>
    <row r="924" spans="2:5" ht="17.850000000000001" hidden="1" customHeight="1" x14ac:dyDescent="0.4">
      <c r="B924" s="273"/>
      <c r="C924" s="274"/>
      <c r="D924" s="275"/>
      <c r="E924" s="268"/>
    </row>
    <row r="925" spans="2:5" ht="17.850000000000001" hidden="1" customHeight="1" x14ac:dyDescent="0.4">
      <c r="B925" s="273"/>
      <c r="C925" s="274"/>
      <c r="D925" s="275"/>
      <c r="E925" s="268"/>
    </row>
    <row r="926" spans="2:5" ht="17.850000000000001" hidden="1" customHeight="1" x14ac:dyDescent="0.4">
      <c r="B926" s="273"/>
      <c r="C926" s="274"/>
      <c r="D926" s="275"/>
      <c r="E926" s="268"/>
    </row>
    <row r="927" spans="2:5" ht="17.850000000000001" hidden="1" customHeight="1" x14ac:dyDescent="0.4">
      <c r="B927" s="273"/>
      <c r="C927" s="274"/>
      <c r="D927" s="275"/>
      <c r="E927" s="268"/>
    </row>
    <row r="928" spans="2:5" ht="17.850000000000001" hidden="1" customHeight="1" x14ac:dyDescent="0.4">
      <c r="B928" s="273"/>
      <c r="C928" s="274"/>
      <c r="D928" s="275"/>
      <c r="E928" s="268"/>
    </row>
    <row r="929" spans="2:5" ht="17.850000000000001" hidden="1" customHeight="1" x14ac:dyDescent="0.4">
      <c r="B929" s="273"/>
      <c r="C929" s="274"/>
      <c r="D929" s="275"/>
      <c r="E929" s="268"/>
    </row>
    <row r="930" spans="2:5" ht="17.850000000000001" hidden="1" customHeight="1" x14ac:dyDescent="0.4">
      <c r="B930" s="273"/>
      <c r="C930" s="274"/>
      <c r="D930" s="275"/>
      <c r="E930" s="268"/>
    </row>
    <row r="931" spans="2:5" ht="17.850000000000001" hidden="1" customHeight="1" x14ac:dyDescent="0.4">
      <c r="B931" s="273"/>
      <c r="C931" s="274"/>
      <c r="D931" s="275"/>
      <c r="E931" s="268"/>
    </row>
    <row r="932" spans="2:5" ht="17.850000000000001" hidden="1" customHeight="1" x14ac:dyDescent="0.4">
      <c r="B932" s="273"/>
      <c r="C932" s="274"/>
      <c r="D932" s="275"/>
      <c r="E932" s="268"/>
    </row>
    <row r="933" spans="2:5" ht="17.850000000000001" hidden="1" customHeight="1" x14ac:dyDescent="0.4">
      <c r="B933" s="273"/>
      <c r="C933" s="274"/>
      <c r="D933" s="275"/>
      <c r="E933" s="268"/>
    </row>
    <row r="934" spans="2:5" ht="17.850000000000001" hidden="1" customHeight="1" x14ac:dyDescent="0.4">
      <c r="B934" s="273"/>
      <c r="C934" s="274"/>
      <c r="D934" s="275"/>
      <c r="E934" s="268"/>
    </row>
    <row r="935" spans="2:5" ht="17.850000000000001" hidden="1" customHeight="1" x14ac:dyDescent="0.4">
      <c r="B935" s="273"/>
      <c r="C935" s="274"/>
      <c r="D935" s="275"/>
      <c r="E935" s="268"/>
    </row>
    <row r="936" spans="2:5" ht="17.850000000000001" hidden="1" customHeight="1" x14ac:dyDescent="0.4">
      <c r="B936" s="273"/>
      <c r="C936" s="274"/>
      <c r="D936" s="275"/>
      <c r="E936" s="268"/>
    </row>
    <row r="937" spans="2:5" ht="17.850000000000001" hidden="1" customHeight="1" x14ac:dyDescent="0.4">
      <c r="B937" s="273"/>
      <c r="C937" s="274"/>
      <c r="D937" s="275"/>
      <c r="E937" s="268"/>
    </row>
    <row r="938" spans="2:5" ht="17.850000000000001" hidden="1" customHeight="1" x14ac:dyDescent="0.4">
      <c r="B938" s="273"/>
      <c r="C938" s="274"/>
      <c r="D938" s="275"/>
      <c r="E938" s="268"/>
    </row>
    <row r="939" spans="2:5" ht="17.850000000000001" hidden="1" customHeight="1" x14ac:dyDescent="0.4">
      <c r="B939" s="273"/>
      <c r="C939" s="274"/>
      <c r="D939" s="275"/>
      <c r="E939" s="268"/>
    </row>
    <row r="940" spans="2:5" ht="17.850000000000001" hidden="1" customHeight="1" x14ac:dyDescent="0.4">
      <c r="B940" s="273"/>
      <c r="C940" s="274"/>
      <c r="D940" s="275"/>
      <c r="E940" s="268"/>
    </row>
    <row r="941" spans="2:5" ht="17.850000000000001" hidden="1" customHeight="1" x14ac:dyDescent="0.4">
      <c r="B941" s="273"/>
      <c r="C941" s="274"/>
      <c r="D941" s="275"/>
      <c r="E941" s="268"/>
    </row>
    <row r="942" spans="2:5" ht="17.850000000000001" hidden="1" customHeight="1" x14ac:dyDescent="0.4">
      <c r="B942" s="273"/>
      <c r="C942" s="274"/>
      <c r="D942" s="275"/>
      <c r="E942" s="268"/>
    </row>
    <row r="943" spans="2:5" ht="17.850000000000001" hidden="1" customHeight="1" x14ac:dyDescent="0.4">
      <c r="B943" s="273"/>
      <c r="C943" s="274"/>
      <c r="D943" s="275"/>
      <c r="E943" s="268"/>
    </row>
    <row r="944" spans="2:5" ht="17.850000000000001" hidden="1" customHeight="1" x14ac:dyDescent="0.4">
      <c r="B944" s="273"/>
      <c r="C944" s="274"/>
      <c r="D944" s="275"/>
      <c r="E944" s="268"/>
    </row>
    <row r="945" spans="2:5" ht="17.850000000000001" hidden="1" customHeight="1" x14ac:dyDescent="0.4">
      <c r="B945" s="273"/>
      <c r="C945" s="274"/>
      <c r="D945" s="275"/>
      <c r="E945" s="268"/>
    </row>
    <row r="946" spans="2:5" ht="17.850000000000001" hidden="1" customHeight="1" x14ac:dyDescent="0.4">
      <c r="B946" s="273"/>
      <c r="C946" s="274"/>
      <c r="D946" s="275"/>
      <c r="E946" s="268"/>
    </row>
    <row r="947" spans="2:5" ht="17.850000000000001" hidden="1" customHeight="1" x14ac:dyDescent="0.4">
      <c r="B947" s="273"/>
      <c r="C947" s="274"/>
      <c r="D947" s="275"/>
      <c r="E947" s="268"/>
    </row>
    <row r="948" spans="2:5" ht="17.850000000000001" hidden="1" customHeight="1" x14ac:dyDescent="0.4">
      <c r="B948" s="273"/>
      <c r="C948" s="274"/>
      <c r="D948" s="275"/>
      <c r="E948" s="268"/>
    </row>
    <row r="949" spans="2:5" ht="17.850000000000001" hidden="1" customHeight="1" x14ac:dyDescent="0.4">
      <c r="B949" s="273"/>
      <c r="C949" s="274"/>
      <c r="D949" s="275"/>
      <c r="E949" s="268"/>
    </row>
    <row r="950" spans="2:5" ht="17.850000000000001" hidden="1" customHeight="1" x14ac:dyDescent="0.4">
      <c r="B950" s="273"/>
      <c r="C950" s="274"/>
      <c r="D950" s="275"/>
      <c r="E950" s="268"/>
    </row>
    <row r="951" spans="2:5" ht="17.850000000000001" hidden="1" customHeight="1" x14ac:dyDescent="0.4">
      <c r="B951" s="273"/>
      <c r="C951" s="274"/>
      <c r="D951" s="275"/>
      <c r="E951" s="268"/>
    </row>
    <row r="952" spans="2:5" ht="17.850000000000001" hidden="1" customHeight="1" x14ac:dyDescent="0.4">
      <c r="B952" s="273"/>
      <c r="C952" s="274"/>
      <c r="D952" s="275"/>
      <c r="E952" s="268"/>
    </row>
    <row r="953" spans="2:5" ht="17.850000000000001" hidden="1" customHeight="1" x14ac:dyDescent="0.4">
      <c r="B953" s="273"/>
      <c r="C953" s="274"/>
      <c r="D953" s="275"/>
      <c r="E953" s="268"/>
    </row>
    <row r="954" spans="2:5" ht="17.850000000000001" hidden="1" customHeight="1" x14ac:dyDescent="0.4">
      <c r="B954" s="273"/>
      <c r="C954" s="274"/>
      <c r="D954" s="275"/>
      <c r="E954" s="268"/>
    </row>
    <row r="955" spans="2:5" ht="17.850000000000001" hidden="1" customHeight="1" x14ac:dyDescent="0.4">
      <c r="B955" s="273"/>
      <c r="C955" s="274"/>
      <c r="D955" s="275"/>
      <c r="E955" s="268"/>
    </row>
    <row r="956" spans="2:5" ht="17.850000000000001" hidden="1" customHeight="1" x14ac:dyDescent="0.4">
      <c r="B956" s="273"/>
      <c r="C956" s="274"/>
      <c r="D956" s="275"/>
      <c r="E956" s="268"/>
    </row>
    <row r="957" spans="2:5" ht="17.850000000000001" hidden="1" customHeight="1" x14ac:dyDescent="0.4">
      <c r="B957" s="273"/>
      <c r="C957" s="274"/>
      <c r="D957" s="275"/>
      <c r="E957" s="268"/>
    </row>
    <row r="958" spans="2:5" ht="17.850000000000001" hidden="1" customHeight="1" x14ac:dyDescent="0.4">
      <c r="B958" s="273"/>
      <c r="C958" s="274"/>
      <c r="D958" s="275"/>
      <c r="E958" s="268"/>
    </row>
    <row r="959" spans="2:5" ht="17.850000000000001" hidden="1" customHeight="1" x14ac:dyDescent="0.4">
      <c r="B959" s="273"/>
      <c r="C959" s="274"/>
      <c r="D959" s="275"/>
      <c r="E959" s="268"/>
    </row>
    <row r="960" spans="2:5" ht="17.850000000000001" hidden="1" customHeight="1" x14ac:dyDescent="0.4">
      <c r="B960" s="273"/>
      <c r="C960" s="274"/>
      <c r="D960" s="275"/>
      <c r="E960" s="268"/>
    </row>
    <row r="961" spans="2:5" ht="17.850000000000001" hidden="1" customHeight="1" x14ac:dyDescent="0.4">
      <c r="B961" s="273"/>
      <c r="C961" s="274"/>
      <c r="D961" s="275"/>
      <c r="E961" s="268"/>
    </row>
    <row r="962" spans="2:5" ht="17.850000000000001" hidden="1" customHeight="1" x14ac:dyDescent="0.4">
      <c r="B962" s="273"/>
      <c r="C962" s="274"/>
      <c r="D962" s="275"/>
      <c r="E962" s="268"/>
    </row>
    <row r="963" spans="2:5" ht="17.850000000000001" hidden="1" customHeight="1" x14ac:dyDescent="0.4">
      <c r="B963" s="273"/>
      <c r="C963" s="274"/>
      <c r="D963" s="275"/>
      <c r="E963" s="268"/>
    </row>
    <row r="964" spans="2:5" ht="17.850000000000001" hidden="1" customHeight="1" x14ac:dyDescent="0.4">
      <c r="B964" s="273"/>
      <c r="C964" s="274"/>
      <c r="D964" s="275"/>
      <c r="E964" s="268"/>
    </row>
    <row r="965" spans="2:5" ht="17.850000000000001" hidden="1" customHeight="1" x14ac:dyDescent="0.4">
      <c r="B965" s="273"/>
      <c r="C965" s="274"/>
      <c r="D965" s="275"/>
      <c r="E965" s="268"/>
    </row>
    <row r="966" spans="2:5" ht="17.850000000000001" hidden="1" customHeight="1" x14ac:dyDescent="0.4">
      <c r="B966" s="273"/>
      <c r="C966" s="274"/>
      <c r="D966" s="275"/>
      <c r="E966" s="268"/>
    </row>
    <row r="967" spans="2:5" ht="17.850000000000001" hidden="1" customHeight="1" x14ac:dyDescent="0.4">
      <c r="B967" s="273"/>
      <c r="C967" s="274"/>
      <c r="D967" s="275"/>
      <c r="E967" s="268"/>
    </row>
    <row r="968" spans="2:5" ht="17.850000000000001" hidden="1" customHeight="1" x14ac:dyDescent="0.4">
      <c r="B968" s="273"/>
      <c r="C968" s="274"/>
      <c r="D968" s="275"/>
      <c r="E968" s="268"/>
    </row>
    <row r="969" spans="2:5" ht="17.850000000000001" hidden="1" customHeight="1" x14ac:dyDescent="0.4">
      <c r="B969" s="273"/>
      <c r="C969" s="274"/>
      <c r="D969" s="275"/>
      <c r="E969" s="268"/>
    </row>
    <row r="970" spans="2:5" ht="17.850000000000001" hidden="1" customHeight="1" x14ac:dyDescent="0.4">
      <c r="B970" s="273"/>
      <c r="C970" s="274"/>
      <c r="D970" s="275"/>
      <c r="E970" s="268"/>
    </row>
    <row r="971" spans="2:5" ht="17.850000000000001" hidden="1" customHeight="1" x14ac:dyDescent="0.4">
      <c r="B971" s="273"/>
      <c r="C971" s="274"/>
      <c r="D971" s="275"/>
      <c r="E971" s="268"/>
    </row>
    <row r="972" spans="2:5" ht="17.850000000000001" hidden="1" customHeight="1" x14ac:dyDescent="0.4">
      <c r="B972" s="273"/>
      <c r="C972" s="274"/>
      <c r="D972" s="275"/>
      <c r="E972" s="268"/>
    </row>
    <row r="973" spans="2:5" ht="17.850000000000001" hidden="1" customHeight="1" x14ac:dyDescent="0.4">
      <c r="B973" s="273"/>
      <c r="C973" s="274"/>
      <c r="D973" s="275"/>
      <c r="E973" s="268"/>
    </row>
    <row r="974" spans="2:5" ht="17.850000000000001" hidden="1" customHeight="1" x14ac:dyDescent="0.4">
      <c r="B974" s="273"/>
      <c r="C974" s="274"/>
      <c r="D974" s="275"/>
      <c r="E974" s="268"/>
    </row>
    <row r="975" spans="2:5" ht="17.850000000000001" hidden="1" customHeight="1" x14ac:dyDescent="0.4">
      <c r="B975" s="273"/>
      <c r="C975" s="274"/>
      <c r="D975" s="275"/>
      <c r="E975" s="268"/>
    </row>
    <row r="976" spans="2:5" ht="17.850000000000001" hidden="1" customHeight="1" x14ac:dyDescent="0.4">
      <c r="B976" s="273"/>
      <c r="C976" s="274"/>
      <c r="D976" s="275"/>
      <c r="E976" s="268"/>
    </row>
    <row r="977" spans="2:5" ht="17.850000000000001" hidden="1" customHeight="1" x14ac:dyDescent="0.4">
      <c r="B977" s="273"/>
      <c r="C977" s="274"/>
      <c r="D977" s="275"/>
      <c r="E977" s="268"/>
    </row>
    <row r="978" spans="2:5" ht="17.850000000000001" hidden="1" customHeight="1" x14ac:dyDescent="0.4">
      <c r="B978" s="273"/>
      <c r="C978" s="274"/>
      <c r="D978" s="275"/>
      <c r="E978" s="268"/>
    </row>
    <row r="979" spans="2:5" ht="17.850000000000001" hidden="1" customHeight="1" x14ac:dyDescent="0.4">
      <c r="B979" s="273"/>
      <c r="C979" s="274"/>
      <c r="D979" s="275"/>
      <c r="E979" s="268"/>
    </row>
    <row r="980" spans="2:5" ht="17.850000000000001" hidden="1" customHeight="1" x14ac:dyDescent="0.4">
      <c r="B980" s="273"/>
      <c r="C980" s="274"/>
      <c r="D980" s="275"/>
      <c r="E980" s="268"/>
    </row>
    <row r="981" spans="2:5" ht="17.850000000000001" hidden="1" customHeight="1" x14ac:dyDescent="0.4">
      <c r="B981" s="273"/>
      <c r="C981" s="274"/>
      <c r="D981" s="275"/>
      <c r="E981" s="268"/>
    </row>
    <row r="982" spans="2:5" ht="17.850000000000001" hidden="1" customHeight="1" x14ac:dyDescent="0.4">
      <c r="B982" s="273"/>
      <c r="C982" s="274"/>
      <c r="D982" s="275"/>
      <c r="E982" s="268"/>
    </row>
    <row r="983" spans="2:5" ht="17.850000000000001" hidden="1" customHeight="1" x14ac:dyDescent="0.4">
      <c r="B983" s="273"/>
      <c r="C983" s="274"/>
      <c r="D983" s="275"/>
      <c r="E983" s="268"/>
    </row>
    <row r="984" spans="2:5" ht="17.850000000000001" hidden="1" customHeight="1" x14ac:dyDescent="0.4">
      <c r="B984" s="273"/>
      <c r="C984" s="274"/>
      <c r="D984" s="275"/>
      <c r="E984" s="268"/>
    </row>
    <row r="985" spans="2:5" ht="17.850000000000001" hidden="1" customHeight="1" x14ac:dyDescent="0.4">
      <c r="B985" s="273"/>
      <c r="C985" s="274"/>
      <c r="D985" s="275"/>
      <c r="E985" s="268"/>
    </row>
    <row r="986" spans="2:5" ht="17.850000000000001" hidden="1" customHeight="1" x14ac:dyDescent="0.4">
      <c r="B986" s="273"/>
      <c r="C986" s="274"/>
      <c r="D986" s="275"/>
      <c r="E986" s="268"/>
    </row>
    <row r="987" spans="2:5" ht="17.850000000000001" hidden="1" customHeight="1" x14ac:dyDescent="0.4">
      <c r="B987" s="273"/>
      <c r="C987" s="274"/>
      <c r="D987" s="275"/>
      <c r="E987" s="268"/>
    </row>
    <row r="988" spans="2:5" ht="17.850000000000001" hidden="1" customHeight="1" x14ac:dyDescent="0.4">
      <c r="B988" s="273"/>
      <c r="C988" s="274"/>
      <c r="D988" s="275"/>
      <c r="E988" s="268"/>
    </row>
    <row r="989" spans="2:5" ht="17.850000000000001" hidden="1" customHeight="1" x14ac:dyDescent="0.4">
      <c r="B989" s="273"/>
      <c r="C989" s="274"/>
      <c r="D989" s="275"/>
      <c r="E989" s="268"/>
    </row>
    <row r="990" spans="2:5" ht="17.850000000000001" hidden="1" customHeight="1" x14ac:dyDescent="0.4"/>
  </sheetData>
  <sheetProtection algorithmName="SHA-512" hashValue="Z/xrb8IykirTFZ4vz5rR3309hvIEHjBN/CBJJ9rXuaEEebfw7Ost4l8+NpAqxbJGvbKlKPwm+vGjCbjdYo6Cww==" saltValue="qkBYJ9RY2hQXUWW+EhVPyA==" spinCount="100000" sheet="1" objects="1" scenarios="1"/>
  <mergeCells count="4">
    <mergeCell ref="B4:D4"/>
    <mergeCell ref="C6:D6"/>
    <mergeCell ref="C7:D7"/>
    <mergeCell ref="F7:H7"/>
  </mergeCells>
  <conditionalFormatting sqref="B11:D11 B13:D13 B15:D15 B17:D17 B19:D19 B21:D21 B23:D23 B25:D25 B27:D27 B29:D29 B31:D31 B33:D33 B35:D35 B37:D37 B39:D39 B41:D41 B43:D43 B45:D45 B47:D47 B49:D49 B51:D51 B53:D53 B55:D55 B57:D57 B59:D59 B61:D61 B63:D63 B65:D65 B67:D67 B69:D69 B71:D71 B73:D73 B75:D75 B77:D77 B79:D79 B81:D81 B83:D83 B85:D85 B87:D87 B89:D89 B91:D91 B93:D93 B95:D95 B97:D97 B99:D99 B101:D101 B103:D103 B105:D105 B107:D107 B112:D112 B114:D114 B116:D116 B118:D118 B120:D120 B122:D122 B124:D124 B126:D126 B128:D128 B130:D130 B132:D132 B134:D134 B136:D136 B138:D138 B140:D140 B142:D142 B144:D144 B146:D146 B148:D148 B150:D150 B152:D152 B154:D154 B156:D156 B158:D158 B160:D160 B162:D162 B164:D164 B166:D166 B168:D168 B170:D170 B172:D172 B174:D174 B176:D176 B178:D178 B180:D180 B182:D182 B184:D184 B186:D186 B188:D188 B190:D190 B192:D192 B194:D194 B196:D196 B198:D198 B200:D200 B202:D202 B204:D204 B206:D206 B208:D208 B210:D210 B212:D212 B214:D214 B216:D216 B218:D218 B220:D220 B222:D222 B224:D224 B226:D226 B228:D228 B230:D230 B232:D232 B234:D234 B236:D236 B238:D238 B240:D240 B242:D242 B244:D244 B246:D246 B248:D248 B250:D250 B252:D252 B254:D254 B256:D256 B258:D258 B260:D260 B262:D262 B264:D264 B266:D266 B268:D268 B270:D270 B272:D272 B274:D274 B276:D276 B278:D278 B280:D280 B282:D282 B284:D284 B286:D286 B288:D288 B290:D290 B292:D292 B294:D294 B296:D296 B298:D298 B300:D300 B302:D302 B304:D304 B306:D306 B308:D308 B310:D310 B312:D312 B314:D314 B316:D316 B318:D318 B320:D320 B322:D322 B324:D324 B326:D326 B328:D328 B330:D330 B332:D332 B334:D334 B336:D336 B338:D338 B340:D340 B342:D342 B344:D344 B346:D346 B348:D348 B350:D350 B352:D352 B354:D354 B356:D356 B358:D358 B360:D360 B362:D362 B364:D364 B366:D366 B368:D368 B370:D370 B372:D372 B374:D374 B376:D376 B378:D378 B380:D380 B382:D382 B384:D384 B386:D386 B388:D388 B390:D390 B392:D392 B394:D394 B396:D396 B398:D398 B400:D400 B402:D402 B404:D404 B406:D406 B408:D408 B410:D410 B412:D412 B414:D414 B416:D416 B418:D418 B420:D420 B422:D422 B424:D424 B426:D426 B428:D428 B430:D430 B432:D432 B434:D434 B436:D436 B438:D438 B440:D440 B442:D442 B444:D444 B446:D446 B448:D448 B450:D450 B452:D452 B454:D454 B456:D456 B458:D458 B460:D460 B462:D462 B464:D464 B466:D466 B468:D468 B470:D470 B472:D472 B474:D474 B476:D476 B478:D478 B480:D480 B482:D482 B484:D484 B486:D486 B488:D488 B490:D490 B492:D492 B494:D494 B496:D496 B498:D498 B500:D500 B502:D502 B504:D504 B506:D506 B508:D508 B510:D510 B512:D512 B514:D514 B516:D516 B518:D518 B520:D520 B522:D522 B524:D524 B526:D526 B528:D528 B530:D530 B532:D532 B534:D534 B536:D536 B538:D538 B540:D540 B542:D542 B544:D544 B546:D546 B548:D548 B550:D550 B552:D552 B554:D554 B556:D556 B558:D558 B560:D560 B562:D562 B564:D564 B566:D566 B568:D568 B570:D570 B572:D572 B574:D574 B576:D576 B578:D578 B580:D580 B582:D582 B584:D584 B586:D586 B588:D588 B590:D590 B592:D592 B594:D594 B596:D596 B598:D598 B600:D600 B602:D602 B604:D604 B606:D606 B608:D608 B610:D610 B612:D612 B614:D614 B616:D616 B618:D618 B620:D620 B622:D622 B624:D624 B626:D626 B628:D628 B630:D630 B632:D632 B634:D634 B636:D636 B638:D638 B640:D640 B642:D642 B644:D644 B646:D646 B109:D109">
    <cfRule type="expression" dxfId="357" priority="3" stopIfTrue="1">
      <formula>B11=""</formula>
    </cfRule>
  </conditionalFormatting>
  <conditionalFormatting sqref="C7 B10:D10 B12:D12 B14:D14 B16:D16 B18:D18 B20:D20 B22:D22 B24:D24 B26:D26 B28:D28 B30:D30 B32:D32 B34:D34 B36:D36 B38:D38 B40:D40 B42:D42 B44:D44 B46:D46 B48:D48 B50:D50 B52:D52 B54:D54 B56:D56 B58:D58 B60:D60 B62:D62 B64:D64 B66:D66 B68:D68 B70:D70 B72:D72 B74:D74 B76:D76 B78:D78 B80:D80 B82:D82 B84:D84 B86:D86 B88:D88 B90:D90 B92:D92 B94:D94 B96:D96 B98:D98 B100:D100 B102:D102 B104:D104 B106:D106 B108:D108 B111:D111 B113:D113 B115:D115 B117:D117 B119:D119 B121:D121 B123:D123 B125:D125 B127:D127 B129:D129 B131:D131 B133:D133 B135:D135 B137:D137 B139:D139 B141:D141 B143:D143 B145:D145 B147:D147 B149:D149 B151:D151 B153:D153 B155:D155 B157:D157 B159:D159 B161:D161 B163:D163 B165:D165 B167:D167 B169:D169 B171:D171 B173:D173 B175:D175 B177:D177 B179:D179 B181:D181 B183:D183 B185:D185 B187:D187 B189:D189 B191:D191 B193:D193 B195:D195 B197:D197 B199:D199 B201:D201 B203:D203 B205:D205 B207:D207 B209:D209 B211:D211 B213:D213 B215:D215 B217:D217 B219:D219 B221:D221 B223:D223 B225:D225 B227:D227 B229:D229 B231:D231 B233:D233 B235:D235 B237:D237 B239:D239 B241:D241 B243:D243 B245:D245 B247:D247 B249:D249 B251:D251 B253:D253 B255:D255 B257:D257 B259:D259 B261:D261 B263:D263 B265:D265 B267:D267 B269:D269 B271:D271 B273:D273 B275:D275 B277:D277 B279:D279 B281:D281 B283:D283 B285:D285 B287:D287 B289:D289 B291:D291 B293:D293 B295:D295 B297:D297 B299:D299 B301:D301 B303:D303 B305:D305 B307:D307 B309:D309 B311:D311 B313:D313 B315:D315 B317:D317 B319:D319 B321:D321 B323:D323 B325:D325 B327:D327 B329:D329 B331:D331 B333:D333 B335:D335 B337:D337 B339:D339 B341:D341 B343:D343 B345:D345 B347:D347 B349:D349 B351:D351 B353:D353 B355:D355 B357:D357 B359:D359 B361:D361 B363:D363 B365:D365 B367:D367 B369:D369 B371:D371 B373:D373 B375:D375 B377:D377 B379:D379 B381:D381 B383:D383 B385:D385 B387:D387 B389:D389 B391:D391 B393:D393 B395:D395 B397:D397 B399:D399 B401:D401 B403:D403 B405:D405 B407:D407 B409:D409 B411:D411 B413:D413 B415:D415 B417:D417 B419:D419 B421:D421 B423:D423 B425:D425 B427:D427 B429:D429 B431:D431 B433:D433 B435:D435 B437:D437 B439:D439 B441:D441 B443:D443 B445:D445 B447:D447 B449:D449 B451:D451 B453:D453 B455:D455 B457:D457 B459:D459 B461:D461 B463:D463 B465:D465 B467:D467 B469:D469 B471:D471 B473:D473 B475:D475 B477:D477 B479:D479 B481:D481 B483:D483 B485:D485 B487:D487 B489:D489 B491:D491 B493:D493 B495:D495 B497:D497 B499:D499 B501:D501 B503:D503 B505:D505 B507:D507 B509:D509 B511:D511 B513:D513 B515:D515 B517:D517 B519:D519 B521:D521 B523:D523 B525:D525 B527:D527 B529:D529 B531:D531 B533:D533 B535:D535 B537:D537 B539:D539 B541:D541 B543:D543 B545:D545 B547:D547 B549:D549 B551:D551 B553:D553 B555:D555 B557:D557 B559:D559 B561:D561 B563:D563 B565:D565 B567:D567 B569:D569 B571:D571 B573:D573 B575:D575 B577:D577 B579:D579 B581:D581 B583:D583 B585:D585 B587:D587 B589:D589 B591:D591 B593:D593 B595:D595 B597:D597 B599:D599 B601:D601 B603:D603 B605:D605 B607:D607 B609:D609 B611:D611 B613:D613 B615:D615 B617:D617 B619:D619 B621:D621 B623:D623 B625:D625 B627:D627 B629:D629 B631:D631 B633:D633 B635:D635 B637:D637 B639:D639 B641:D641 B643:D643 B645:D645">
    <cfRule type="expression" dxfId="356" priority="2" stopIfTrue="1">
      <formula>B7=""</formula>
    </cfRule>
  </conditionalFormatting>
  <conditionalFormatting sqref="C6">
    <cfRule type="expression" dxfId="355" priority="1" stopIfTrue="1">
      <formula>C6=""</formula>
    </cfRule>
  </conditionalFormatting>
  <dataValidations count="3">
    <dataValidation type="textLength" allowBlank="1" showInputMessage="1" showErrorMessage="1" error="Bitte Anzahl eingeben!" sqref="C7" xr:uid="{329533C9-28ED-48E2-9993-847B1257FAC5}">
      <formula1>0</formula1>
      <formula2>100</formula2>
    </dataValidation>
    <dataValidation type="list" allowBlank="1" showInputMessage="1" showErrorMessage="1" sqref="C6:D6" xr:uid="{3357E8D6-FAA1-42E0-9C4C-646A131FC9E3}">
      <formula1>"Ja,Nej"</formula1>
    </dataValidation>
    <dataValidation type="decimal" operator="greaterThanOrEqual" allowBlank="1" showInputMessage="1" showErrorMessage="1" sqref="D10:D1048576" xr:uid="{2DF707B5-CF2A-4D80-AF74-2B3F344713D9}">
      <formula1>0</formula1>
    </dataValidation>
  </dataValidations>
  <pageMargins left="0.7" right="0.7" top="0.78740157499999996" bottom="0.78740157499999996" header="0.3" footer="0.3"/>
  <pageSetup paperSize="9" fitToHeight="0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C264-62AD-42D7-84AD-51BB868B0662}">
  <sheetPr>
    <pageSetUpPr fitToPage="1"/>
  </sheetPr>
  <dimension ref="A1:AC986"/>
  <sheetViews>
    <sheetView tabSelected="1" zoomScaleNormal="100" workbookViewId="0">
      <selection activeCell="E6" sqref="E6"/>
    </sheetView>
  </sheetViews>
  <sheetFormatPr defaultColWidth="0" defaultRowHeight="17.850000000000001" customHeight="1" x14ac:dyDescent="0.4"/>
  <cols>
    <col min="1" max="1" width="2.875" style="5" customWidth="1"/>
    <col min="2" max="2" width="20.875" style="130" customWidth="1"/>
    <col min="3" max="3" width="17.875" style="134" customWidth="1"/>
    <col min="4" max="4" width="17.875" style="27" customWidth="1"/>
    <col min="5" max="5" width="17.875" style="333" customWidth="1"/>
    <col min="6" max="8" width="17.875" style="138" customWidth="1"/>
    <col min="9" max="9" width="17.875" style="29" customWidth="1"/>
    <col min="10" max="12" width="10.125" style="7" hidden="1" customWidth="1"/>
    <col min="13" max="13" width="13.75" style="7" hidden="1" customWidth="1"/>
    <col min="14" max="18" width="10.125" style="7" hidden="1" customWidth="1"/>
    <col min="19" max="19" width="33.375" style="7" hidden="1" customWidth="1"/>
    <col min="20" max="29" width="6.5" style="7" hidden="1" customWidth="1"/>
    <col min="30" max="16384" width="10.125" style="7" hidden="1"/>
  </cols>
  <sheetData>
    <row r="1" spans="1:12" s="2" customFormat="1" ht="13.9" customHeight="1" x14ac:dyDescent="0.4">
      <c r="A1" s="5"/>
      <c r="B1" s="5"/>
      <c r="C1" s="5"/>
      <c r="D1" s="5"/>
      <c r="E1" s="5"/>
      <c r="F1" s="5"/>
      <c r="G1" s="5"/>
      <c r="H1" s="5"/>
      <c r="I1" s="5"/>
    </row>
    <row r="2" spans="1:12" s="2" customFormat="1" ht="39" customHeight="1" x14ac:dyDescent="0.4">
      <c r="A2" s="5"/>
      <c r="B2" s="5"/>
      <c r="C2" s="5"/>
      <c r="D2" s="5"/>
      <c r="E2" s="5"/>
      <c r="F2" s="5"/>
      <c r="G2" s="5"/>
      <c r="H2" s="5"/>
      <c r="I2" s="5"/>
    </row>
    <row r="3" spans="1:12" s="2" customFormat="1" ht="17.25" customHeight="1" x14ac:dyDescent="0.4">
      <c r="A3" s="5"/>
      <c r="B3" s="5"/>
      <c r="C3" s="5"/>
      <c r="D3" s="5"/>
      <c r="E3" s="5"/>
      <c r="F3" s="5"/>
      <c r="G3" s="5"/>
      <c r="H3" s="5"/>
      <c r="I3" s="5"/>
    </row>
    <row r="4" spans="1:12" s="2" customFormat="1" ht="18.75" customHeight="1" x14ac:dyDescent="0.4">
      <c r="A4" s="5"/>
      <c r="B4" s="345" t="s">
        <v>12</v>
      </c>
      <c r="C4" s="345"/>
      <c r="D4" s="345"/>
      <c r="E4" s="345"/>
      <c r="F4" s="345"/>
      <c r="G4" s="345"/>
      <c r="H4" s="345"/>
    </row>
    <row r="5" spans="1:12" ht="38.25" customHeight="1" x14ac:dyDescent="0.4">
      <c r="B5" s="14" t="s">
        <v>53</v>
      </c>
      <c r="C5" s="15" t="s">
        <v>54</v>
      </c>
      <c r="D5" s="14" t="s">
        <v>194</v>
      </c>
      <c r="E5" s="221" t="s">
        <v>193</v>
      </c>
      <c r="F5" s="15" t="s">
        <v>55</v>
      </c>
      <c r="G5" s="14" t="s">
        <v>56</v>
      </c>
      <c r="H5" s="15" t="s">
        <v>57</v>
      </c>
      <c r="I5" s="1"/>
      <c r="J5" s="16" t="s">
        <v>45</v>
      </c>
      <c r="K5" s="16"/>
      <c r="L5" s="16" t="s">
        <v>46</v>
      </c>
    </row>
    <row r="6" spans="1:12" ht="17.850000000000001" customHeight="1" x14ac:dyDescent="0.4">
      <c r="B6" s="127"/>
      <c r="C6" s="131"/>
      <c r="D6" s="18"/>
      <c r="E6" s="330"/>
      <c r="F6" s="135"/>
      <c r="G6" s="135"/>
      <c r="H6" s="19"/>
      <c r="I6" s="1"/>
    </row>
    <row r="7" spans="1:12" ht="17.850000000000001" customHeight="1" x14ac:dyDescent="0.4">
      <c r="B7" s="128"/>
      <c r="C7" s="132"/>
      <c r="D7" s="21"/>
      <c r="E7" s="331"/>
      <c r="F7" s="136"/>
      <c r="G7" s="136"/>
      <c r="H7" s="22"/>
      <c r="I7" s="1"/>
    </row>
    <row r="8" spans="1:12" ht="17.850000000000001" customHeight="1" x14ac:dyDescent="0.4">
      <c r="B8" s="127"/>
      <c r="C8" s="131"/>
      <c r="D8" s="18"/>
      <c r="E8" s="330"/>
      <c r="F8" s="135"/>
      <c r="G8" s="135"/>
      <c r="H8" s="19"/>
      <c r="I8" s="1"/>
    </row>
    <row r="9" spans="1:12" ht="17.850000000000001" customHeight="1" x14ac:dyDescent="0.4">
      <c r="B9" s="128"/>
      <c r="C9" s="132"/>
      <c r="D9" s="21"/>
      <c r="E9" s="331"/>
      <c r="F9" s="136"/>
      <c r="G9" s="136"/>
      <c r="H9" s="22"/>
      <c r="I9" s="1"/>
    </row>
    <row r="10" spans="1:12" ht="17.850000000000001" customHeight="1" x14ac:dyDescent="0.4">
      <c r="B10" s="127"/>
      <c r="C10" s="131"/>
      <c r="D10" s="18"/>
      <c r="E10" s="330"/>
      <c r="F10" s="135"/>
      <c r="G10" s="135"/>
      <c r="H10" s="19"/>
      <c r="I10" s="1"/>
    </row>
    <row r="11" spans="1:12" ht="17.850000000000001" customHeight="1" x14ac:dyDescent="0.4">
      <c r="B11" s="128"/>
      <c r="C11" s="132"/>
      <c r="D11" s="21"/>
      <c r="E11" s="331"/>
      <c r="F11" s="136"/>
      <c r="G11" s="136"/>
      <c r="H11" s="22"/>
      <c r="I11" s="1"/>
    </row>
    <row r="12" spans="1:12" ht="17.850000000000001" customHeight="1" x14ac:dyDescent="0.4">
      <c r="B12" s="127"/>
      <c r="C12" s="131"/>
      <c r="D12" s="18"/>
      <c r="E12" s="330"/>
      <c r="F12" s="135"/>
      <c r="G12" s="135"/>
      <c r="H12" s="19"/>
      <c r="I12" s="1"/>
    </row>
    <row r="13" spans="1:12" ht="17.850000000000001" customHeight="1" x14ac:dyDescent="0.4">
      <c r="B13" s="128"/>
      <c r="C13" s="132"/>
      <c r="D13" s="21"/>
      <c r="E13" s="331"/>
      <c r="F13" s="136"/>
      <c r="G13" s="136"/>
      <c r="H13" s="22"/>
      <c r="I13" s="1"/>
    </row>
    <row r="14" spans="1:12" ht="17.850000000000001" customHeight="1" x14ac:dyDescent="0.4">
      <c r="B14" s="127"/>
      <c r="C14" s="131"/>
      <c r="D14" s="18"/>
      <c r="E14" s="330"/>
      <c r="F14" s="135"/>
      <c r="G14" s="135"/>
      <c r="H14" s="19"/>
      <c r="I14" s="1"/>
    </row>
    <row r="15" spans="1:12" ht="17.850000000000001" customHeight="1" x14ac:dyDescent="0.4">
      <c r="B15" s="128"/>
      <c r="C15" s="132"/>
      <c r="D15" s="21"/>
      <c r="E15" s="331"/>
      <c r="F15" s="136"/>
      <c r="G15" s="136"/>
      <c r="H15" s="22"/>
      <c r="I15" s="1"/>
    </row>
    <row r="16" spans="1:12" ht="17.850000000000001" customHeight="1" x14ac:dyDescent="0.4">
      <c r="B16" s="127"/>
      <c r="C16" s="131"/>
      <c r="D16" s="18"/>
      <c r="E16" s="330"/>
      <c r="F16" s="135"/>
      <c r="G16" s="135"/>
      <c r="H16" s="19"/>
      <c r="I16" s="1"/>
    </row>
    <row r="17" spans="2:9" ht="17.850000000000001" customHeight="1" x14ac:dyDescent="0.4">
      <c r="B17" s="128"/>
      <c r="C17" s="132"/>
      <c r="D17" s="21"/>
      <c r="E17" s="331"/>
      <c r="F17" s="136"/>
      <c r="G17" s="136"/>
      <c r="H17" s="22"/>
      <c r="I17" s="1"/>
    </row>
    <row r="18" spans="2:9" ht="17.850000000000001" customHeight="1" x14ac:dyDescent="0.4">
      <c r="B18" s="127"/>
      <c r="C18" s="131"/>
      <c r="D18" s="18"/>
      <c r="E18" s="330"/>
      <c r="F18" s="135"/>
      <c r="G18" s="135"/>
      <c r="H18" s="19"/>
      <c r="I18" s="1"/>
    </row>
    <row r="19" spans="2:9" ht="17.850000000000001" customHeight="1" x14ac:dyDescent="0.4">
      <c r="B19" s="128"/>
      <c r="C19" s="132"/>
      <c r="D19" s="21"/>
      <c r="E19" s="331"/>
      <c r="F19" s="136"/>
      <c r="G19" s="136"/>
      <c r="H19" s="22"/>
      <c r="I19" s="1"/>
    </row>
    <row r="20" spans="2:9" ht="17.850000000000001" customHeight="1" x14ac:dyDescent="0.4">
      <c r="B20" s="127"/>
      <c r="C20" s="131"/>
      <c r="D20" s="18"/>
      <c r="E20" s="330"/>
      <c r="F20" s="135"/>
      <c r="G20" s="135"/>
      <c r="H20" s="19"/>
      <c r="I20" s="1"/>
    </row>
    <row r="21" spans="2:9" ht="17.850000000000001" customHeight="1" x14ac:dyDescent="0.4">
      <c r="B21" s="128"/>
      <c r="C21" s="132"/>
      <c r="D21" s="21"/>
      <c r="E21" s="331"/>
      <c r="F21" s="136"/>
      <c r="G21" s="136"/>
      <c r="H21" s="22"/>
      <c r="I21" s="1"/>
    </row>
    <row r="22" spans="2:9" ht="17.850000000000001" customHeight="1" x14ac:dyDescent="0.4">
      <c r="B22" s="127"/>
      <c r="C22" s="131"/>
      <c r="D22" s="18"/>
      <c r="E22" s="330"/>
      <c r="F22" s="135"/>
      <c r="G22" s="135"/>
      <c r="H22" s="19"/>
      <c r="I22" s="1"/>
    </row>
    <row r="23" spans="2:9" ht="17.850000000000001" customHeight="1" x14ac:dyDescent="0.4">
      <c r="B23" s="128"/>
      <c r="C23" s="132"/>
      <c r="D23" s="21"/>
      <c r="E23" s="331"/>
      <c r="F23" s="136"/>
      <c r="G23" s="136"/>
      <c r="H23" s="22"/>
      <c r="I23" s="1"/>
    </row>
    <row r="24" spans="2:9" ht="17.850000000000001" customHeight="1" x14ac:dyDescent="0.4">
      <c r="B24" s="127"/>
      <c r="C24" s="131"/>
      <c r="D24" s="18"/>
      <c r="E24" s="330"/>
      <c r="F24" s="135"/>
      <c r="G24" s="135"/>
      <c r="H24" s="19"/>
      <c r="I24" s="1"/>
    </row>
    <row r="25" spans="2:9" ht="17.850000000000001" customHeight="1" x14ac:dyDescent="0.4">
      <c r="B25" s="128"/>
      <c r="C25" s="132"/>
      <c r="D25" s="21"/>
      <c r="E25" s="331"/>
      <c r="F25" s="136"/>
      <c r="G25" s="136"/>
      <c r="H25" s="22"/>
      <c r="I25" s="1"/>
    </row>
    <row r="26" spans="2:9" ht="17.850000000000001" customHeight="1" x14ac:dyDescent="0.4">
      <c r="B26" s="127"/>
      <c r="C26" s="131"/>
      <c r="D26" s="18"/>
      <c r="E26" s="330"/>
      <c r="F26" s="135"/>
      <c r="G26" s="135"/>
      <c r="H26" s="19"/>
      <c r="I26" s="1"/>
    </row>
    <row r="27" spans="2:9" ht="17.850000000000001" customHeight="1" x14ac:dyDescent="0.4">
      <c r="B27" s="128"/>
      <c r="C27" s="132"/>
      <c r="D27" s="21"/>
      <c r="E27" s="331"/>
      <c r="F27" s="136"/>
      <c r="G27" s="136"/>
      <c r="H27" s="22"/>
      <c r="I27" s="1"/>
    </row>
    <row r="28" spans="2:9" ht="17.850000000000001" customHeight="1" x14ac:dyDescent="0.4">
      <c r="B28" s="127"/>
      <c r="C28" s="131"/>
      <c r="D28" s="18"/>
      <c r="E28" s="330"/>
      <c r="F28" s="135"/>
      <c r="G28" s="135"/>
      <c r="H28" s="19"/>
      <c r="I28" s="1"/>
    </row>
    <row r="29" spans="2:9" ht="17.850000000000001" customHeight="1" x14ac:dyDescent="0.4">
      <c r="B29" s="128"/>
      <c r="C29" s="132"/>
      <c r="D29" s="21"/>
      <c r="E29" s="331"/>
      <c r="F29" s="136"/>
      <c r="G29" s="136"/>
      <c r="H29" s="22"/>
      <c r="I29" s="1"/>
    </row>
    <row r="30" spans="2:9" ht="17.850000000000001" customHeight="1" x14ac:dyDescent="0.4">
      <c r="B30" s="127"/>
      <c r="C30" s="131"/>
      <c r="D30" s="18"/>
      <c r="E30" s="330"/>
      <c r="F30" s="135"/>
      <c r="G30" s="135"/>
      <c r="H30" s="19"/>
      <c r="I30" s="1"/>
    </row>
    <row r="31" spans="2:9" ht="17.850000000000001" customHeight="1" x14ac:dyDescent="0.4">
      <c r="B31" s="128"/>
      <c r="C31" s="132"/>
      <c r="D31" s="21"/>
      <c r="E31" s="331"/>
      <c r="F31" s="136"/>
      <c r="G31" s="136"/>
      <c r="H31" s="22"/>
      <c r="I31" s="1"/>
    </row>
    <row r="32" spans="2:9" ht="17.850000000000001" customHeight="1" x14ac:dyDescent="0.4">
      <c r="B32" s="127"/>
      <c r="C32" s="131"/>
      <c r="D32" s="18"/>
      <c r="E32" s="330"/>
      <c r="F32" s="135"/>
      <c r="G32" s="135"/>
      <c r="H32" s="19"/>
      <c r="I32" s="1"/>
    </row>
    <row r="33" spans="2:9" ht="17.850000000000001" customHeight="1" x14ac:dyDescent="0.4">
      <c r="B33" s="128"/>
      <c r="C33" s="132"/>
      <c r="D33" s="21"/>
      <c r="E33" s="331"/>
      <c r="F33" s="136"/>
      <c r="G33" s="136"/>
      <c r="H33" s="22"/>
      <c r="I33" s="1"/>
    </row>
    <row r="34" spans="2:9" ht="17.850000000000001" customHeight="1" x14ac:dyDescent="0.4">
      <c r="B34" s="127"/>
      <c r="C34" s="131"/>
      <c r="D34" s="18"/>
      <c r="E34" s="330"/>
      <c r="F34" s="135"/>
      <c r="G34" s="135"/>
      <c r="H34" s="19"/>
      <c r="I34" s="1"/>
    </row>
    <row r="35" spans="2:9" ht="17.850000000000001" customHeight="1" x14ac:dyDescent="0.4">
      <c r="B35" s="128"/>
      <c r="C35" s="132"/>
      <c r="D35" s="21"/>
      <c r="E35" s="331"/>
      <c r="F35" s="136"/>
      <c r="G35" s="136"/>
      <c r="H35" s="22"/>
      <c r="I35" s="1"/>
    </row>
    <row r="36" spans="2:9" ht="17.850000000000001" customHeight="1" x14ac:dyDescent="0.4">
      <c r="B36" s="127"/>
      <c r="C36" s="131"/>
      <c r="D36" s="18"/>
      <c r="E36" s="330"/>
      <c r="F36" s="135"/>
      <c r="G36" s="135"/>
      <c r="H36" s="19"/>
      <c r="I36" s="1"/>
    </row>
    <row r="37" spans="2:9" ht="17.850000000000001" customHeight="1" x14ac:dyDescent="0.4">
      <c r="B37" s="128"/>
      <c r="C37" s="132"/>
      <c r="D37" s="21"/>
      <c r="E37" s="331"/>
      <c r="F37" s="136"/>
      <c r="G37" s="136"/>
      <c r="H37" s="22"/>
      <c r="I37" s="1"/>
    </row>
    <row r="38" spans="2:9" ht="17.850000000000001" customHeight="1" x14ac:dyDescent="0.4">
      <c r="B38" s="127"/>
      <c r="C38" s="131"/>
      <c r="D38" s="18"/>
      <c r="E38" s="330"/>
      <c r="F38" s="135"/>
      <c r="G38" s="135"/>
      <c r="H38" s="19"/>
      <c r="I38" s="1"/>
    </row>
    <row r="39" spans="2:9" ht="17.850000000000001" customHeight="1" x14ac:dyDescent="0.4">
      <c r="B39" s="128"/>
      <c r="C39" s="132"/>
      <c r="D39" s="21"/>
      <c r="E39" s="331"/>
      <c r="F39" s="136"/>
      <c r="G39" s="136"/>
      <c r="H39" s="22"/>
      <c r="I39" s="1"/>
    </row>
    <row r="40" spans="2:9" ht="17.850000000000001" customHeight="1" x14ac:dyDescent="0.4">
      <c r="B40" s="127"/>
      <c r="C40" s="131"/>
      <c r="D40" s="18"/>
      <c r="E40" s="330"/>
      <c r="F40" s="135"/>
      <c r="G40" s="135"/>
      <c r="H40" s="19"/>
      <c r="I40" s="1"/>
    </row>
    <row r="41" spans="2:9" ht="17.850000000000001" customHeight="1" x14ac:dyDescent="0.4">
      <c r="B41" s="128"/>
      <c r="C41" s="132"/>
      <c r="D41" s="21"/>
      <c r="E41" s="331"/>
      <c r="F41" s="136"/>
      <c r="G41" s="136"/>
      <c r="H41" s="22"/>
      <c r="I41" s="1"/>
    </row>
    <row r="42" spans="2:9" ht="17.850000000000001" customHeight="1" x14ac:dyDescent="0.4">
      <c r="B42" s="127"/>
      <c r="C42" s="131"/>
      <c r="D42" s="18"/>
      <c r="E42" s="330"/>
      <c r="F42" s="135"/>
      <c r="G42" s="135"/>
      <c r="H42" s="19"/>
      <c r="I42" s="1"/>
    </row>
    <row r="43" spans="2:9" ht="17.850000000000001" customHeight="1" x14ac:dyDescent="0.4">
      <c r="B43" s="128"/>
      <c r="C43" s="132"/>
      <c r="D43" s="21"/>
      <c r="E43" s="331"/>
      <c r="F43" s="136"/>
      <c r="G43" s="136"/>
      <c r="H43" s="22"/>
      <c r="I43" s="1"/>
    </row>
    <row r="44" spans="2:9" ht="17.850000000000001" customHeight="1" x14ac:dyDescent="0.4">
      <c r="B44" s="127"/>
      <c r="C44" s="131"/>
      <c r="D44" s="18"/>
      <c r="E44" s="330"/>
      <c r="F44" s="135"/>
      <c r="G44" s="135"/>
      <c r="H44" s="19"/>
      <c r="I44" s="1"/>
    </row>
    <row r="45" spans="2:9" ht="17.850000000000001" customHeight="1" x14ac:dyDescent="0.4">
      <c r="B45" s="128"/>
      <c r="C45" s="132"/>
      <c r="D45" s="21"/>
      <c r="E45" s="331"/>
      <c r="F45" s="136"/>
      <c r="G45" s="136"/>
      <c r="H45" s="22"/>
      <c r="I45" s="1"/>
    </row>
    <row r="46" spans="2:9" ht="17.850000000000001" customHeight="1" x14ac:dyDescent="0.4">
      <c r="B46" s="127"/>
      <c r="C46" s="131"/>
      <c r="D46" s="18"/>
      <c r="E46" s="330"/>
      <c r="F46" s="135"/>
      <c r="G46" s="135"/>
      <c r="H46" s="19"/>
      <c r="I46" s="1"/>
    </row>
    <row r="47" spans="2:9" ht="17.850000000000001" customHeight="1" x14ac:dyDescent="0.4">
      <c r="B47" s="128"/>
      <c r="C47" s="132"/>
      <c r="D47" s="21"/>
      <c r="E47" s="331"/>
      <c r="F47" s="136"/>
      <c r="G47" s="136"/>
      <c r="H47" s="22"/>
      <c r="I47" s="1"/>
    </row>
    <row r="48" spans="2:9" ht="17.850000000000001" customHeight="1" x14ac:dyDescent="0.4">
      <c r="B48" s="127"/>
      <c r="C48" s="131"/>
      <c r="D48" s="18"/>
      <c r="E48" s="330"/>
      <c r="F48" s="135"/>
      <c r="G48" s="135"/>
      <c r="H48" s="19"/>
      <c r="I48" s="1"/>
    </row>
    <row r="49" spans="2:9" ht="17.850000000000001" customHeight="1" x14ac:dyDescent="0.4">
      <c r="B49" s="128"/>
      <c r="C49" s="132"/>
      <c r="D49" s="21"/>
      <c r="E49" s="331"/>
      <c r="F49" s="136"/>
      <c r="G49" s="136"/>
      <c r="H49" s="22"/>
      <c r="I49" s="1"/>
    </row>
    <row r="50" spans="2:9" ht="17.850000000000001" customHeight="1" x14ac:dyDescent="0.4">
      <c r="B50" s="127"/>
      <c r="C50" s="131"/>
      <c r="D50" s="18"/>
      <c r="E50" s="330"/>
      <c r="F50" s="135"/>
      <c r="G50" s="135"/>
      <c r="H50" s="19"/>
      <c r="I50" s="1"/>
    </row>
    <row r="51" spans="2:9" ht="17.850000000000001" customHeight="1" x14ac:dyDescent="0.4">
      <c r="B51" s="128"/>
      <c r="C51" s="132"/>
      <c r="D51" s="21"/>
      <c r="E51" s="331"/>
      <c r="F51" s="136"/>
      <c r="G51" s="136"/>
      <c r="H51" s="22"/>
      <c r="I51" s="1"/>
    </row>
    <row r="52" spans="2:9" ht="17.850000000000001" customHeight="1" x14ac:dyDescent="0.4">
      <c r="B52" s="127"/>
      <c r="C52" s="131"/>
      <c r="D52" s="18"/>
      <c r="E52" s="330"/>
      <c r="F52" s="135"/>
      <c r="G52" s="135"/>
      <c r="H52" s="19"/>
      <c r="I52" s="1"/>
    </row>
    <row r="53" spans="2:9" ht="17.850000000000001" customHeight="1" x14ac:dyDescent="0.4">
      <c r="B53" s="128"/>
      <c r="C53" s="132"/>
      <c r="D53" s="21"/>
      <c r="E53" s="331"/>
      <c r="F53" s="136"/>
      <c r="G53" s="136"/>
      <c r="H53" s="22"/>
      <c r="I53" s="1"/>
    </row>
    <row r="54" spans="2:9" ht="17.850000000000001" customHeight="1" x14ac:dyDescent="0.4">
      <c r="B54" s="127"/>
      <c r="C54" s="131"/>
      <c r="D54" s="18"/>
      <c r="E54" s="330"/>
      <c r="F54" s="135"/>
      <c r="G54" s="135"/>
      <c r="H54" s="19"/>
      <c r="I54" s="1"/>
    </row>
    <row r="55" spans="2:9" ht="17.850000000000001" customHeight="1" x14ac:dyDescent="0.4">
      <c r="B55" s="128"/>
      <c r="C55" s="132"/>
      <c r="D55" s="21"/>
      <c r="E55" s="331"/>
      <c r="F55" s="136"/>
      <c r="G55" s="136"/>
      <c r="H55" s="22"/>
      <c r="I55" s="1"/>
    </row>
    <row r="56" spans="2:9" ht="17.850000000000001" customHeight="1" x14ac:dyDescent="0.4">
      <c r="B56" s="127"/>
      <c r="C56" s="131"/>
      <c r="D56" s="18"/>
      <c r="E56" s="330"/>
      <c r="F56" s="135"/>
      <c r="G56" s="135"/>
      <c r="H56" s="19"/>
      <c r="I56" s="1"/>
    </row>
    <row r="57" spans="2:9" ht="17.850000000000001" customHeight="1" x14ac:dyDescent="0.4">
      <c r="B57" s="128"/>
      <c r="C57" s="132"/>
      <c r="D57" s="21"/>
      <c r="E57" s="331"/>
      <c r="F57" s="136"/>
      <c r="G57" s="136"/>
      <c r="H57" s="22"/>
      <c r="I57" s="1"/>
    </row>
    <row r="58" spans="2:9" ht="17.850000000000001" customHeight="1" x14ac:dyDescent="0.4">
      <c r="B58" s="127"/>
      <c r="C58" s="131"/>
      <c r="D58" s="18"/>
      <c r="E58" s="330"/>
      <c r="F58" s="135"/>
      <c r="G58" s="135"/>
      <c r="H58" s="19"/>
      <c r="I58" s="1"/>
    </row>
    <row r="59" spans="2:9" ht="17.850000000000001" customHeight="1" x14ac:dyDescent="0.4">
      <c r="B59" s="128"/>
      <c r="C59" s="132"/>
      <c r="D59" s="21"/>
      <c r="E59" s="331"/>
      <c r="F59" s="136"/>
      <c r="G59" s="136"/>
      <c r="H59" s="22"/>
      <c r="I59" s="1"/>
    </row>
    <row r="60" spans="2:9" ht="17.850000000000001" customHeight="1" x14ac:dyDescent="0.4">
      <c r="B60" s="127"/>
      <c r="C60" s="131"/>
      <c r="D60" s="18"/>
      <c r="E60" s="330"/>
      <c r="F60" s="135"/>
      <c r="G60" s="135"/>
      <c r="H60" s="19"/>
      <c r="I60" s="1"/>
    </row>
    <row r="61" spans="2:9" ht="17.850000000000001" customHeight="1" x14ac:dyDescent="0.4">
      <c r="B61" s="128"/>
      <c r="C61" s="132"/>
      <c r="D61" s="21"/>
      <c r="E61" s="331"/>
      <c r="F61" s="136"/>
      <c r="G61" s="136"/>
      <c r="H61" s="22"/>
      <c r="I61" s="1"/>
    </row>
    <row r="62" spans="2:9" ht="17.850000000000001" customHeight="1" x14ac:dyDescent="0.4">
      <c r="B62" s="127"/>
      <c r="C62" s="131"/>
      <c r="D62" s="18"/>
      <c r="E62" s="330"/>
      <c r="F62" s="135"/>
      <c r="G62" s="135"/>
      <c r="H62" s="19"/>
      <c r="I62" s="1"/>
    </row>
    <row r="63" spans="2:9" ht="17.850000000000001" customHeight="1" x14ac:dyDescent="0.4">
      <c r="B63" s="128"/>
      <c r="C63" s="132"/>
      <c r="D63" s="21"/>
      <c r="E63" s="331"/>
      <c r="F63" s="136"/>
      <c r="G63" s="136"/>
      <c r="H63" s="22"/>
      <c r="I63" s="1"/>
    </row>
    <row r="64" spans="2:9" ht="17.850000000000001" customHeight="1" x14ac:dyDescent="0.4">
      <c r="B64" s="127"/>
      <c r="C64" s="131"/>
      <c r="D64" s="18"/>
      <c r="E64" s="330"/>
      <c r="F64" s="135"/>
      <c r="G64" s="135"/>
      <c r="H64" s="19"/>
      <c r="I64" s="1"/>
    </row>
    <row r="65" spans="2:9" ht="17.850000000000001" customHeight="1" x14ac:dyDescent="0.4">
      <c r="B65" s="128"/>
      <c r="C65" s="132"/>
      <c r="D65" s="21"/>
      <c r="E65" s="331"/>
      <c r="F65" s="136"/>
      <c r="G65" s="136"/>
      <c r="H65" s="22"/>
      <c r="I65" s="1"/>
    </row>
    <row r="66" spans="2:9" ht="17.850000000000001" customHeight="1" x14ac:dyDescent="0.4">
      <c r="B66" s="127"/>
      <c r="C66" s="131"/>
      <c r="D66" s="18"/>
      <c r="E66" s="330"/>
      <c r="F66" s="135"/>
      <c r="G66" s="135"/>
      <c r="H66" s="19"/>
      <c r="I66" s="1"/>
    </row>
    <row r="67" spans="2:9" ht="17.850000000000001" customHeight="1" x14ac:dyDescent="0.4">
      <c r="B67" s="128"/>
      <c r="C67" s="132"/>
      <c r="D67" s="21"/>
      <c r="E67" s="331"/>
      <c r="F67" s="136"/>
      <c r="G67" s="136"/>
      <c r="H67" s="22"/>
      <c r="I67" s="1"/>
    </row>
    <row r="68" spans="2:9" ht="17.850000000000001" customHeight="1" x14ac:dyDescent="0.4">
      <c r="B68" s="127"/>
      <c r="C68" s="131"/>
      <c r="D68" s="18"/>
      <c r="E68" s="330"/>
      <c r="F68" s="135"/>
      <c r="G68" s="135"/>
      <c r="H68" s="19"/>
      <c r="I68" s="1"/>
    </row>
    <row r="69" spans="2:9" ht="17.850000000000001" customHeight="1" x14ac:dyDescent="0.4">
      <c r="B69" s="128"/>
      <c r="C69" s="132"/>
      <c r="D69" s="21"/>
      <c r="E69" s="331"/>
      <c r="F69" s="136"/>
      <c r="G69" s="136"/>
      <c r="H69" s="22"/>
      <c r="I69" s="1"/>
    </row>
    <row r="70" spans="2:9" ht="17.850000000000001" customHeight="1" x14ac:dyDescent="0.4">
      <c r="B70" s="127"/>
      <c r="C70" s="131"/>
      <c r="D70" s="18"/>
      <c r="E70" s="330"/>
      <c r="F70" s="135"/>
      <c r="G70" s="135"/>
      <c r="H70" s="19"/>
      <c r="I70" s="1"/>
    </row>
    <row r="71" spans="2:9" ht="17.850000000000001" customHeight="1" x14ac:dyDescent="0.4">
      <c r="B71" s="128"/>
      <c r="C71" s="132"/>
      <c r="D71" s="21"/>
      <c r="E71" s="331"/>
      <c r="F71" s="136"/>
      <c r="G71" s="136"/>
      <c r="H71" s="22"/>
      <c r="I71" s="1"/>
    </row>
    <row r="72" spans="2:9" ht="17.850000000000001" customHeight="1" x14ac:dyDescent="0.4">
      <c r="B72" s="127"/>
      <c r="C72" s="131"/>
      <c r="D72" s="18"/>
      <c r="E72" s="330"/>
      <c r="F72" s="135"/>
      <c r="G72" s="135"/>
      <c r="H72" s="19"/>
      <c r="I72" s="1"/>
    </row>
    <row r="73" spans="2:9" ht="17.850000000000001" customHeight="1" x14ac:dyDescent="0.4">
      <c r="B73" s="128"/>
      <c r="C73" s="132"/>
      <c r="D73" s="21"/>
      <c r="E73" s="331"/>
      <c r="F73" s="136"/>
      <c r="G73" s="136"/>
      <c r="H73" s="22"/>
      <c r="I73" s="1"/>
    </row>
    <row r="74" spans="2:9" ht="17.850000000000001" customHeight="1" x14ac:dyDescent="0.4">
      <c r="B74" s="127"/>
      <c r="C74" s="131"/>
      <c r="D74" s="18"/>
      <c r="E74" s="330"/>
      <c r="F74" s="135"/>
      <c r="G74" s="135"/>
      <c r="H74" s="19"/>
      <c r="I74" s="1"/>
    </row>
    <row r="75" spans="2:9" ht="17.850000000000001" customHeight="1" x14ac:dyDescent="0.4">
      <c r="B75" s="128"/>
      <c r="C75" s="132"/>
      <c r="D75" s="21"/>
      <c r="E75" s="331"/>
      <c r="F75" s="136"/>
      <c r="G75" s="136"/>
      <c r="H75" s="22"/>
      <c r="I75" s="1"/>
    </row>
    <row r="76" spans="2:9" ht="17.850000000000001" customHeight="1" x14ac:dyDescent="0.4">
      <c r="B76" s="127"/>
      <c r="C76" s="131"/>
      <c r="D76" s="18"/>
      <c r="E76" s="330"/>
      <c r="F76" s="135"/>
      <c r="G76" s="135"/>
      <c r="H76" s="19"/>
      <c r="I76" s="1"/>
    </row>
    <row r="77" spans="2:9" ht="17.850000000000001" customHeight="1" x14ac:dyDescent="0.4">
      <c r="B77" s="128"/>
      <c r="C77" s="132"/>
      <c r="D77" s="21"/>
      <c r="E77" s="331"/>
      <c r="F77" s="136"/>
      <c r="G77" s="136"/>
      <c r="H77" s="22"/>
      <c r="I77" s="1"/>
    </row>
    <row r="78" spans="2:9" ht="17.850000000000001" customHeight="1" x14ac:dyDescent="0.4">
      <c r="B78" s="127"/>
      <c r="C78" s="131"/>
      <c r="D78" s="18"/>
      <c r="E78" s="330"/>
      <c r="F78" s="135"/>
      <c r="G78" s="135"/>
      <c r="H78" s="19"/>
      <c r="I78" s="1"/>
    </row>
    <row r="79" spans="2:9" ht="17.850000000000001" customHeight="1" x14ac:dyDescent="0.4">
      <c r="B79" s="128"/>
      <c r="C79" s="132"/>
      <c r="D79" s="21"/>
      <c r="E79" s="331"/>
      <c r="F79" s="136"/>
      <c r="G79" s="136"/>
      <c r="H79" s="22"/>
      <c r="I79" s="1"/>
    </row>
    <row r="80" spans="2:9" ht="17.850000000000001" customHeight="1" x14ac:dyDescent="0.4">
      <c r="B80" s="127"/>
      <c r="C80" s="131"/>
      <c r="D80" s="18"/>
      <c r="E80" s="330"/>
      <c r="F80" s="135"/>
      <c r="G80" s="135"/>
      <c r="H80" s="19"/>
      <c r="I80" s="1"/>
    </row>
    <row r="81" spans="2:9" ht="17.850000000000001" customHeight="1" x14ac:dyDescent="0.4">
      <c r="B81" s="128"/>
      <c r="C81" s="132"/>
      <c r="D81" s="21"/>
      <c r="E81" s="331"/>
      <c r="F81" s="136"/>
      <c r="G81" s="136"/>
      <c r="H81" s="22"/>
      <c r="I81" s="1"/>
    </row>
    <row r="82" spans="2:9" ht="17.850000000000001" customHeight="1" x14ac:dyDescent="0.4">
      <c r="B82" s="127"/>
      <c r="C82" s="131"/>
      <c r="D82" s="18"/>
      <c r="E82" s="330"/>
      <c r="F82" s="135"/>
      <c r="G82" s="135"/>
      <c r="H82" s="19"/>
      <c r="I82" s="1"/>
    </row>
    <row r="83" spans="2:9" ht="17.850000000000001" customHeight="1" x14ac:dyDescent="0.4">
      <c r="B83" s="128"/>
      <c r="C83" s="132"/>
      <c r="D83" s="21"/>
      <c r="E83" s="331"/>
      <c r="F83" s="136"/>
      <c r="G83" s="136"/>
      <c r="H83" s="22"/>
      <c r="I83" s="1"/>
    </row>
    <row r="84" spans="2:9" ht="17.850000000000001" customHeight="1" x14ac:dyDescent="0.4">
      <c r="B84" s="127"/>
      <c r="C84" s="131"/>
      <c r="D84" s="18"/>
      <c r="E84" s="330"/>
      <c r="F84" s="135"/>
      <c r="G84" s="135"/>
      <c r="H84" s="19"/>
      <c r="I84" s="1"/>
    </row>
    <row r="85" spans="2:9" ht="17.850000000000001" customHeight="1" x14ac:dyDescent="0.4">
      <c r="B85" s="128"/>
      <c r="C85" s="132"/>
      <c r="D85" s="21"/>
      <c r="E85" s="331"/>
      <c r="F85" s="136"/>
      <c r="G85" s="136"/>
      <c r="H85" s="22"/>
      <c r="I85" s="1"/>
    </row>
    <row r="86" spans="2:9" ht="17.850000000000001" customHeight="1" x14ac:dyDescent="0.4">
      <c r="B86" s="127"/>
      <c r="C86" s="131"/>
      <c r="D86" s="18"/>
      <c r="E86" s="330"/>
      <c r="F86" s="135"/>
      <c r="G86" s="135"/>
      <c r="H86" s="19"/>
      <c r="I86" s="1"/>
    </row>
    <row r="87" spans="2:9" ht="17.850000000000001" customHeight="1" x14ac:dyDescent="0.4">
      <c r="B87" s="128"/>
      <c r="C87" s="132"/>
      <c r="D87" s="21"/>
      <c r="E87" s="331"/>
      <c r="F87" s="136"/>
      <c r="G87" s="136"/>
      <c r="H87" s="22"/>
      <c r="I87" s="1"/>
    </row>
    <row r="88" spans="2:9" ht="17.850000000000001" customHeight="1" x14ac:dyDescent="0.4">
      <c r="B88" s="127"/>
      <c r="C88" s="131"/>
      <c r="D88" s="18"/>
      <c r="E88" s="330"/>
      <c r="F88" s="135"/>
      <c r="G88" s="135"/>
      <c r="H88" s="19"/>
      <c r="I88" s="1"/>
    </row>
    <row r="89" spans="2:9" ht="17.850000000000001" customHeight="1" x14ac:dyDescent="0.4">
      <c r="B89" s="128"/>
      <c r="C89" s="132"/>
      <c r="D89" s="21"/>
      <c r="E89" s="331"/>
      <c r="F89" s="136"/>
      <c r="G89" s="136"/>
      <c r="H89" s="22"/>
      <c r="I89" s="1"/>
    </row>
    <row r="90" spans="2:9" ht="17.850000000000001" customHeight="1" x14ac:dyDescent="0.4">
      <c r="B90" s="127"/>
      <c r="C90" s="131"/>
      <c r="D90" s="18"/>
      <c r="E90" s="330"/>
      <c r="F90" s="135"/>
      <c r="G90" s="135"/>
      <c r="H90" s="19"/>
      <c r="I90" s="1"/>
    </row>
    <row r="91" spans="2:9" ht="17.850000000000001" customHeight="1" x14ac:dyDescent="0.4">
      <c r="B91" s="128"/>
      <c r="C91" s="132"/>
      <c r="D91" s="21"/>
      <c r="E91" s="331"/>
      <c r="F91" s="136"/>
      <c r="G91" s="136"/>
      <c r="H91" s="22"/>
      <c r="I91" s="1"/>
    </row>
    <row r="92" spans="2:9" ht="17.850000000000001" customHeight="1" x14ac:dyDescent="0.4">
      <c r="B92" s="127"/>
      <c r="C92" s="131"/>
      <c r="D92" s="18"/>
      <c r="E92" s="330"/>
      <c r="F92" s="135"/>
      <c r="G92" s="135"/>
      <c r="H92" s="19"/>
      <c r="I92" s="1"/>
    </row>
    <row r="93" spans="2:9" ht="17.850000000000001" customHeight="1" x14ac:dyDescent="0.4">
      <c r="B93" s="128"/>
      <c r="C93" s="132"/>
      <c r="D93" s="21"/>
      <c r="E93" s="331"/>
      <c r="F93" s="136"/>
      <c r="G93" s="136"/>
      <c r="H93" s="22"/>
      <c r="I93" s="1"/>
    </row>
    <row r="94" spans="2:9" ht="17.850000000000001" customHeight="1" x14ac:dyDescent="0.4">
      <c r="B94" s="127"/>
      <c r="C94" s="131"/>
      <c r="D94" s="18"/>
      <c r="E94" s="330"/>
      <c r="F94" s="135"/>
      <c r="G94" s="135"/>
      <c r="H94" s="19"/>
      <c r="I94" s="1"/>
    </row>
    <row r="95" spans="2:9" ht="17.850000000000001" customHeight="1" x14ac:dyDescent="0.4">
      <c r="B95" s="128"/>
      <c r="C95" s="132"/>
      <c r="D95" s="21"/>
      <c r="E95" s="331"/>
      <c r="F95" s="136"/>
      <c r="G95" s="136"/>
      <c r="H95" s="22"/>
      <c r="I95" s="1"/>
    </row>
    <row r="96" spans="2:9" ht="17.850000000000001" customHeight="1" x14ac:dyDescent="0.4">
      <c r="B96" s="127"/>
      <c r="C96" s="131"/>
      <c r="D96" s="18"/>
      <c r="E96" s="330"/>
      <c r="F96" s="135"/>
      <c r="G96" s="135"/>
      <c r="H96" s="19"/>
      <c r="I96" s="1"/>
    </row>
    <row r="97" spans="2:9" ht="17.850000000000001" customHeight="1" x14ac:dyDescent="0.4">
      <c r="B97" s="128"/>
      <c r="C97" s="132"/>
      <c r="D97" s="21"/>
      <c r="E97" s="331"/>
      <c r="F97" s="136"/>
      <c r="G97" s="136"/>
      <c r="H97" s="22"/>
      <c r="I97" s="1"/>
    </row>
    <row r="98" spans="2:9" ht="17.850000000000001" customHeight="1" x14ac:dyDescent="0.4">
      <c r="B98" s="127"/>
      <c r="C98" s="131"/>
      <c r="D98" s="18"/>
      <c r="E98" s="330"/>
      <c r="F98" s="135"/>
      <c r="G98" s="135"/>
      <c r="H98" s="19"/>
      <c r="I98" s="1"/>
    </row>
    <row r="99" spans="2:9" ht="17.850000000000001" customHeight="1" x14ac:dyDescent="0.4">
      <c r="B99" s="128"/>
      <c r="C99" s="132"/>
      <c r="D99" s="21"/>
      <c r="E99" s="331"/>
      <c r="F99" s="136"/>
      <c r="G99" s="136"/>
      <c r="H99" s="22"/>
      <c r="I99" s="1"/>
    </row>
    <row r="100" spans="2:9" ht="17.850000000000001" customHeight="1" x14ac:dyDescent="0.4">
      <c r="B100" s="127"/>
      <c r="C100" s="131"/>
      <c r="D100" s="18"/>
      <c r="E100" s="330"/>
      <c r="F100" s="135"/>
      <c r="G100" s="135"/>
      <c r="H100" s="19"/>
      <c r="I100" s="1"/>
    </row>
    <row r="101" spans="2:9" ht="17.850000000000001" customHeight="1" x14ac:dyDescent="0.4">
      <c r="B101" s="128"/>
      <c r="C101" s="132"/>
      <c r="D101" s="21"/>
      <c r="E101" s="331"/>
      <c r="F101" s="136"/>
      <c r="G101" s="136"/>
      <c r="H101" s="22"/>
      <c r="I101" s="1"/>
    </row>
    <row r="102" spans="2:9" ht="17.850000000000001" customHeight="1" x14ac:dyDescent="0.4">
      <c r="B102" s="127"/>
      <c r="C102" s="131"/>
      <c r="D102" s="18"/>
      <c r="E102" s="330"/>
      <c r="F102" s="135"/>
      <c r="G102" s="135"/>
      <c r="H102" s="19"/>
      <c r="I102" s="1"/>
    </row>
    <row r="103" spans="2:9" ht="17.850000000000001" customHeight="1" x14ac:dyDescent="0.4">
      <c r="B103" s="128"/>
      <c r="C103" s="132"/>
      <c r="D103" s="21"/>
      <c r="E103" s="331"/>
      <c r="F103" s="136"/>
      <c r="G103" s="136"/>
      <c r="H103" s="22"/>
      <c r="I103" s="1"/>
    </row>
    <row r="104" spans="2:9" ht="17.850000000000001" customHeight="1" x14ac:dyDescent="0.4">
      <c r="B104" s="127"/>
      <c r="C104" s="131"/>
      <c r="D104" s="18"/>
      <c r="E104" s="330"/>
      <c r="F104" s="135"/>
      <c r="G104" s="135"/>
      <c r="H104" s="19"/>
      <c r="I104" s="1"/>
    </row>
    <row r="105" spans="2:9" ht="17.850000000000001" customHeight="1" x14ac:dyDescent="0.4">
      <c r="B105" s="128"/>
      <c r="C105" s="132"/>
      <c r="D105" s="21"/>
      <c r="E105" s="331"/>
      <c r="F105" s="136"/>
      <c r="G105" s="136"/>
      <c r="H105" s="22"/>
      <c r="I105" s="1"/>
    </row>
    <row r="106" spans="2:9" ht="17.850000000000001" customHeight="1" x14ac:dyDescent="0.4">
      <c r="B106" s="127"/>
      <c r="C106" s="131"/>
      <c r="D106" s="18"/>
      <c r="E106" s="330"/>
      <c r="F106" s="135"/>
      <c r="G106" s="135"/>
      <c r="H106" s="19"/>
      <c r="I106" s="1"/>
    </row>
    <row r="107" spans="2:9" ht="17.850000000000001" customHeight="1" x14ac:dyDescent="0.4">
      <c r="B107" s="128"/>
      <c r="C107" s="132"/>
      <c r="D107" s="21"/>
      <c r="E107" s="331"/>
      <c r="F107" s="136"/>
      <c r="G107" s="136"/>
      <c r="H107" s="22"/>
      <c r="I107" s="1"/>
    </row>
    <row r="108" spans="2:9" ht="17.850000000000001" customHeight="1" x14ac:dyDescent="0.4">
      <c r="B108" s="127"/>
      <c r="C108" s="131"/>
      <c r="D108" s="18"/>
      <c r="E108" s="330"/>
      <c r="F108" s="135"/>
      <c r="G108" s="135"/>
      <c r="H108" s="19"/>
      <c r="I108" s="1"/>
    </row>
    <row r="109" spans="2:9" ht="17.850000000000001" customHeight="1" x14ac:dyDescent="0.4">
      <c r="B109" s="128"/>
      <c r="C109" s="132"/>
      <c r="D109" s="21"/>
      <c r="E109" s="331"/>
      <c r="F109" s="136"/>
      <c r="G109" s="136"/>
      <c r="H109" s="22"/>
      <c r="I109" s="1"/>
    </row>
    <row r="110" spans="2:9" ht="17.850000000000001" customHeight="1" x14ac:dyDescent="0.4">
      <c r="B110" s="127"/>
      <c r="C110" s="131"/>
      <c r="D110" s="18"/>
      <c r="E110" s="330"/>
      <c r="F110" s="135"/>
      <c r="G110" s="135"/>
      <c r="H110" s="19"/>
      <c r="I110" s="1"/>
    </row>
    <row r="111" spans="2:9" ht="17.850000000000001" customHeight="1" x14ac:dyDescent="0.4">
      <c r="B111" s="128"/>
      <c r="C111" s="132"/>
      <c r="D111" s="21"/>
      <c r="E111" s="331"/>
      <c r="F111" s="136"/>
      <c r="G111" s="136"/>
      <c r="H111" s="22"/>
      <c r="I111" s="1"/>
    </row>
    <row r="112" spans="2:9" ht="17.850000000000001" customHeight="1" x14ac:dyDescent="0.4">
      <c r="B112" s="127"/>
      <c r="C112" s="131"/>
      <c r="D112" s="18"/>
      <c r="E112" s="330"/>
      <c r="F112" s="135"/>
      <c r="G112" s="135"/>
      <c r="H112" s="19"/>
      <c r="I112" s="1"/>
    </row>
    <row r="113" spans="2:9" ht="17.850000000000001" customHeight="1" x14ac:dyDescent="0.4">
      <c r="B113" s="128"/>
      <c r="C113" s="132"/>
      <c r="D113" s="21"/>
      <c r="E113" s="331"/>
      <c r="F113" s="136"/>
      <c r="G113" s="136"/>
      <c r="H113" s="22"/>
      <c r="I113" s="1"/>
    </row>
    <row r="114" spans="2:9" ht="17.850000000000001" customHeight="1" x14ac:dyDescent="0.4">
      <c r="B114" s="127"/>
      <c r="C114" s="131"/>
      <c r="D114" s="18"/>
      <c r="E114" s="330"/>
      <c r="F114" s="135"/>
      <c r="G114" s="135"/>
      <c r="H114" s="19"/>
      <c r="I114" s="1"/>
    </row>
    <row r="115" spans="2:9" ht="17.850000000000001" customHeight="1" x14ac:dyDescent="0.4">
      <c r="B115" s="128"/>
      <c r="C115" s="132"/>
      <c r="D115" s="21"/>
      <c r="E115" s="331"/>
      <c r="F115" s="136"/>
      <c r="G115" s="136"/>
      <c r="H115" s="22"/>
      <c r="I115" s="1"/>
    </row>
    <row r="116" spans="2:9" ht="17.850000000000001" customHeight="1" x14ac:dyDescent="0.4">
      <c r="B116" s="127"/>
      <c r="C116" s="131"/>
      <c r="D116" s="18"/>
      <c r="E116" s="330"/>
      <c r="F116" s="135"/>
      <c r="G116" s="135"/>
      <c r="H116" s="19"/>
      <c r="I116" s="1"/>
    </row>
    <row r="117" spans="2:9" ht="17.850000000000001" customHeight="1" x14ac:dyDescent="0.4">
      <c r="B117" s="128"/>
      <c r="C117" s="132"/>
      <c r="D117" s="21"/>
      <c r="E117" s="331"/>
      <c r="F117" s="136"/>
      <c r="G117" s="136"/>
      <c r="H117" s="22"/>
      <c r="I117" s="1"/>
    </row>
    <row r="118" spans="2:9" ht="17.850000000000001" customHeight="1" x14ac:dyDescent="0.4">
      <c r="B118" s="127"/>
      <c r="C118" s="131"/>
      <c r="D118" s="18"/>
      <c r="E118" s="330"/>
      <c r="F118" s="135"/>
      <c r="G118" s="135"/>
      <c r="H118" s="19"/>
      <c r="I118" s="1"/>
    </row>
    <row r="119" spans="2:9" ht="17.850000000000001" customHeight="1" x14ac:dyDescent="0.4">
      <c r="B119" s="128"/>
      <c r="C119" s="132"/>
      <c r="D119" s="21"/>
      <c r="E119" s="331"/>
      <c r="F119" s="136"/>
      <c r="G119" s="136"/>
      <c r="H119" s="22"/>
      <c r="I119" s="1"/>
    </row>
    <row r="120" spans="2:9" ht="17.850000000000001" customHeight="1" x14ac:dyDescent="0.4">
      <c r="B120" s="127"/>
      <c r="C120" s="131"/>
      <c r="D120" s="18"/>
      <c r="E120" s="330"/>
      <c r="F120" s="135"/>
      <c r="G120" s="135"/>
      <c r="H120" s="19"/>
      <c r="I120" s="1"/>
    </row>
    <row r="121" spans="2:9" ht="17.850000000000001" customHeight="1" x14ac:dyDescent="0.4">
      <c r="B121" s="128"/>
      <c r="C121" s="132"/>
      <c r="D121" s="21"/>
      <c r="E121" s="331"/>
      <c r="F121" s="136"/>
      <c r="G121" s="136"/>
      <c r="H121" s="22"/>
      <c r="I121" s="1"/>
    </row>
    <row r="122" spans="2:9" ht="17.850000000000001" customHeight="1" x14ac:dyDescent="0.4">
      <c r="B122" s="127"/>
      <c r="C122" s="131"/>
      <c r="D122" s="18"/>
      <c r="E122" s="330"/>
      <c r="F122" s="135"/>
      <c r="G122" s="135"/>
      <c r="H122" s="19"/>
      <c r="I122" s="1"/>
    </row>
    <row r="123" spans="2:9" ht="17.850000000000001" customHeight="1" x14ac:dyDescent="0.4">
      <c r="B123" s="128"/>
      <c r="C123" s="132"/>
      <c r="D123" s="21"/>
      <c r="E123" s="331"/>
      <c r="F123" s="136"/>
      <c r="G123" s="136"/>
      <c r="H123" s="22"/>
      <c r="I123" s="1"/>
    </row>
    <row r="124" spans="2:9" ht="17.850000000000001" customHeight="1" x14ac:dyDescent="0.4">
      <c r="B124" s="127"/>
      <c r="C124" s="131"/>
      <c r="D124" s="18"/>
      <c r="E124" s="330"/>
      <c r="F124" s="135"/>
      <c r="G124" s="135"/>
      <c r="H124" s="19"/>
      <c r="I124" s="1"/>
    </row>
    <row r="125" spans="2:9" ht="17.850000000000001" customHeight="1" x14ac:dyDescent="0.4">
      <c r="B125" s="128"/>
      <c r="C125" s="132"/>
      <c r="D125" s="21"/>
      <c r="E125" s="331"/>
      <c r="F125" s="136"/>
      <c r="G125" s="136"/>
      <c r="H125" s="22"/>
      <c r="I125" s="1"/>
    </row>
    <row r="126" spans="2:9" ht="17.850000000000001" customHeight="1" x14ac:dyDescent="0.4">
      <c r="B126" s="127"/>
      <c r="C126" s="131"/>
      <c r="D126" s="18"/>
      <c r="E126" s="330"/>
      <c r="F126" s="135"/>
      <c r="G126" s="135"/>
      <c r="H126" s="19"/>
      <c r="I126" s="1"/>
    </row>
    <row r="127" spans="2:9" ht="17.850000000000001" customHeight="1" x14ac:dyDescent="0.4">
      <c r="B127" s="128"/>
      <c r="C127" s="132"/>
      <c r="D127" s="21"/>
      <c r="E127" s="331"/>
      <c r="F127" s="136"/>
      <c r="G127" s="136"/>
      <c r="H127" s="22"/>
      <c r="I127" s="1"/>
    </row>
    <row r="128" spans="2:9" ht="17.850000000000001" customHeight="1" x14ac:dyDescent="0.4">
      <c r="B128" s="127"/>
      <c r="C128" s="131"/>
      <c r="D128" s="18"/>
      <c r="E128" s="330"/>
      <c r="F128" s="135"/>
      <c r="G128" s="135"/>
      <c r="H128" s="19"/>
      <c r="I128" s="1"/>
    </row>
    <row r="129" spans="2:9" ht="17.850000000000001" customHeight="1" x14ac:dyDescent="0.4">
      <c r="B129" s="128"/>
      <c r="C129" s="132"/>
      <c r="D129" s="21"/>
      <c r="E129" s="331"/>
      <c r="F129" s="136"/>
      <c r="G129" s="136"/>
      <c r="H129" s="22"/>
      <c r="I129" s="1"/>
    </row>
    <row r="130" spans="2:9" ht="17.850000000000001" customHeight="1" x14ac:dyDescent="0.4">
      <c r="B130" s="127"/>
      <c r="C130" s="131"/>
      <c r="D130" s="18"/>
      <c r="E130" s="330"/>
      <c r="F130" s="135"/>
      <c r="G130" s="135"/>
      <c r="H130" s="19"/>
      <c r="I130" s="1"/>
    </row>
    <row r="131" spans="2:9" ht="17.850000000000001" customHeight="1" x14ac:dyDescent="0.4">
      <c r="B131" s="128"/>
      <c r="C131" s="132"/>
      <c r="D131" s="21"/>
      <c r="E131" s="331"/>
      <c r="F131" s="136"/>
      <c r="G131" s="136"/>
      <c r="H131" s="22"/>
      <c r="I131" s="1"/>
    </row>
    <row r="132" spans="2:9" ht="17.850000000000001" customHeight="1" x14ac:dyDescent="0.4">
      <c r="B132" s="127"/>
      <c r="C132" s="131"/>
      <c r="D132" s="18"/>
      <c r="E132" s="330"/>
      <c r="F132" s="135"/>
      <c r="G132" s="135"/>
      <c r="H132" s="19"/>
      <c r="I132" s="1"/>
    </row>
    <row r="133" spans="2:9" ht="17.850000000000001" customHeight="1" x14ac:dyDescent="0.4">
      <c r="B133" s="128"/>
      <c r="C133" s="132"/>
      <c r="D133" s="21"/>
      <c r="E133" s="331"/>
      <c r="F133" s="136"/>
      <c r="G133" s="136"/>
      <c r="H133" s="22"/>
      <c r="I133" s="1"/>
    </row>
    <row r="134" spans="2:9" ht="17.850000000000001" customHeight="1" x14ac:dyDescent="0.4">
      <c r="B134" s="127"/>
      <c r="C134" s="131"/>
      <c r="D134" s="18"/>
      <c r="E134" s="330"/>
      <c r="F134" s="135"/>
      <c r="G134" s="135"/>
      <c r="H134" s="19"/>
      <c r="I134" s="1"/>
    </row>
    <row r="135" spans="2:9" ht="17.850000000000001" customHeight="1" x14ac:dyDescent="0.4">
      <c r="B135" s="128"/>
      <c r="C135" s="132"/>
      <c r="D135" s="21"/>
      <c r="E135" s="331"/>
      <c r="F135" s="136"/>
      <c r="G135" s="136"/>
      <c r="H135" s="22"/>
      <c r="I135" s="1"/>
    </row>
    <row r="136" spans="2:9" ht="17.850000000000001" customHeight="1" x14ac:dyDescent="0.4">
      <c r="B136" s="127"/>
      <c r="C136" s="131"/>
      <c r="D136" s="18"/>
      <c r="E136" s="330"/>
      <c r="F136" s="135"/>
      <c r="G136" s="135"/>
      <c r="H136" s="19"/>
      <c r="I136" s="1"/>
    </row>
    <row r="137" spans="2:9" ht="17.850000000000001" customHeight="1" x14ac:dyDescent="0.4">
      <c r="B137" s="128"/>
      <c r="C137" s="132"/>
      <c r="D137" s="21"/>
      <c r="E137" s="331"/>
      <c r="F137" s="136"/>
      <c r="G137" s="136"/>
      <c r="H137" s="22"/>
      <c r="I137" s="1"/>
    </row>
    <row r="138" spans="2:9" ht="17.850000000000001" customHeight="1" x14ac:dyDescent="0.4">
      <c r="B138" s="127"/>
      <c r="C138" s="131"/>
      <c r="D138" s="18"/>
      <c r="E138" s="330"/>
      <c r="F138" s="135"/>
      <c r="G138" s="135"/>
      <c r="H138" s="19"/>
      <c r="I138" s="1"/>
    </row>
    <row r="139" spans="2:9" ht="17.850000000000001" customHeight="1" x14ac:dyDescent="0.4">
      <c r="B139" s="128"/>
      <c r="C139" s="132"/>
      <c r="D139" s="21"/>
      <c r="E139" s="331"/>
      <c r="F139" s="136"/>
      <c r="G139" s="136"/>
      <c r="H139" s="22"/>
      <c r="I139" s="1"/>
    </row>
    <row r="140" spans="2:9" ht="17.850000000000001" customHeight="1" x14ac:dyDescent="0.4">
      <c r="B140" s="127"/>
      <c r="C140" s="131"/>
      <c r="D140" s="18"/>
      <c r="E140" s="330"/>
      <c r="F140" s="135"/>
      <c r="G140" s="135"/>
      <c r="H140" s="19"/>
      <c r="I140" s="1"/>
    </row>
    <row r="141" spans="2:9" ht="17.850000000000001" customHeight="1" x14ac:dyDescent="0.4">
      <c r="B141" s="128"/>
      <c r="C141" s="132"/>
      <c r="D141" s="21"/>
      <c r="E141" s="331"/>
      <c r="F141" s="136"/>
      <c r="G141" s="136"/>
      <c r="H141" s="22"/>
      <c r="I141" s="1"/>
    </row>
    <row r="142" spans="2:9" ht="17.850000000000001" customHeight="1" x14ac:dyDescent="0.4">
      <c r="B142" s="127"/>
      <c r="C142" s="131"/>
      <c r="D142" s="18"/>
      <c r="E142" s="330"/>
      <c r="F142" s="135"/>
      <c r="G142" s="135"/>
      <c r="H142" s="19"/>
      <c r="I142" s="1"/>
    </row>
    <row r="143" spans="2:9" ht="17.850000000000001" customHeight="1" x14ac:dyDescent="0.4">
      <c r="B143" s="128"/>
      <c r="C143" s="132"/>
      <c r="D143" s="21"/>
      <c r="E143" s="331"/>
      <c r="F143" s="136"/>
      <c r="G143" s="136"/>
      <c r="H143" s="22"/>
      <c r="I143" s="1"/>
    </row>
    <row r="144" spans="2:9" ht="17.850000000000001" customHeight="1" x14ac:dyDescent="0.4">
      <c r="B144" s="127"/>
      <c r="C144" s="131"/>
      <c r="D144" s="18"/>
      <c r="E144" s="330"/>
      <c r="F144" s="135"/>
      <c r="G144" s="135"/>
      <c r="H144" s="19"/>
      <c r="I144" s="1"/>
    </row>
    <row r="145" spans="2:9" ht="17.850000000000001" customHeight="1" x14ac:dyDescent="0.4">
      <c r="B145" s="128"/>
      <c r="C145" s="132"/>
      <c r="D145" s="21"/>
      <c r="E145" s="331"/>
      <c r="F145" s="136"/>
      <c r="G145" s="136"/>
      <c r="H145" s="22"/>
      <c r="I145" s="1"/>
    </row>
    <row r="146" spans="2:9" ht="17.850000000000001" customHeight="1" x14ac:dyDescent="0.4">
      <c r="B146" s="127"/>
      <c r="C146" s="131"/>
      <c r="D146" s="18"/>
      <c r="E146" s="330"/>
      <c r="F146" s="135"/>
      <c r="G146" s="135"/>
      <c r="H146" s="19"/>
      <c r="I146" s="1"/>
    </row>
    <row r="147" spans="2:9" ht="17.850000000000001" customHeight="1" x14ac:dyDescent="0.4">
      <c r="B147" s="128"/>
      <c r="C147" s="132"/>
      <c r="D147" s="21"/>
      <c r="E147" s="331"/>
      <c r="F147" s="136"/>
      <c r="G147" s="136"/>
      <c r="H147" s="22"/>
      <c r="I147" s="1"/>
    </row>
    <row r="148" spans="2:9" ht="17.850000000000001" customHeight="1" x14ac:dyDescent="0.4">
      <c r="B148" s="127"/>
      <c r="C148" s="131"/>
      <c r="D148" s="18"/>
      <c r="E148" s="330"/>
      <c r="F148" s="135"/>
      <c r="G148" s="135"/>
      <c r="H148" s="19"/>
      <c r="I148" s="1"/>
    </row>
    <row r="149" spans="2:9" ht="17.850000000000001" customHeight="1" x14ac:dyDescent="0.4">
      <c r="B149" s="128"/>
      <c r="C149" s="132"/>
      <c r="D149" s="21"/>
      <c r="E149" s="331"/>
      <c r="F149" s="136"/>
      <c r="G149" s="136"/>
      <c r="H149" s="22"/>
      <c r="I149" s="1"/>
    </row>
    <row r="150" spans="2:9" ht="17.850000000000001" customHeight="1" x14ac:dyDescent="0.4">
      <c r="B150" s="127"/>
      <c r="C150" s="131"/>
      <c r="D150" s="18"/>
      <c r="E150" s="330"/>
      <c r="F150" s="135"/>
      <c r="G150" s="135"/>
      <c r="H150" s="19"/>
      <c r="I150" s="1"/>
    </row>
    <row r="151" spans="2:9" ht="17.850000000000001" customHeight="1" x14ac:dyDescent="0.4">
      <c r="B151" s="128"/>
      <c r="C151" s="132"/>
      <c r="D151" s="21"/>
      <c r="E151" s="331"/>
      <c r="F151" s="136"/>
      <c r="G151" s="136"/>
      <c r="H151" s="22"/>
      <c r="I151" s="1"/>
    </row>
    <row r="152" spans="2:9" ht="17.850000000000001" customHeight="1" x14ac:dyDescent="0.4">
      <c r="B152" s="127"/>
      <c r="C152" s="131"/>
      <c r="D152" s="18"/>
      <c r="E152" s="330"/>
      <c r="F152" s="135"/>
      <c r="G152" s="135"/>
      <c r="H152" s="19"/>
      <c r="I152" s="1"/>
    </row>
    <row r="153" spans="2:9" ht="17.850000000000001" customHeight="1" x14ac:dyDescent="0.4">
      <c r="B153" s="128"/>
      <c r="C153" s="132"/>
      <c r="D153" s="21"/>
      <c r="E153" s="331"/>
      <c r="F153" s="136"/>
      <c r="G153" s="136"/>
      <c r="H153" s="22"/>
      <c r="I153" s="1"/>
    </row>
    <row r="154" spans="2:9" ht="17.850000000000001" customHeight="1" x14ac:dyDescent="0.4">
      <c r="B154" s="127"/>
      <c r="C154" s="131"/>
      <c r="D154" s="18"/>
      <c r="E154" s="330"/>
      <c r="F154" s="135"/>
      <c r="G154" s="135"/>
      <c r="H154" s="19"/>
      <c r="I154" s="1"/>
    </row>
    <row r="155" spans="2:9" ht="17.850000000000001" customHeight="1" x14ac:dyDescent="0.4">
      <c r="B155" s="128"/>
      <c r="C155" s="132"/>
      <c r="D155" s="21"/>
      <c r="E155" s="331"/>
      <c r="F155" s="136"/>
      <c r="G155" s="136"/>
      <c r="H155" s="22"/>
      <c r="I155" s="1"/>
    </row>
    <row r="156" spans="2:9" ht="17.850000000000001" customHeight="1" x14ac:dyDescent="0.4">
      <c r="B156" s="127"/>
      <c r="C156" s="131"/>
      <c r="D156" s="18"/>
      <c r="E156" s="330"/>
      <c r="F156" s="135"/>
      <c r="G156" s="135"/>
      <c r="H156" s="19"/>
      <c r="I156" s="1"/>
    </row>
    <row r="157" spans="2:9" ht="17.850000000000001" customHeight="1" x14ac:dyDescent="0.4">
      <c r="B157" s="128"/>
      <c r="C157" s="132"/>
      <c r="D157" s="21"/>
      <c r="E157" s="331"/>
      <c r="F157" s="136"/>
      <c r="G157" s="136"/>
      <c r="H157" s="22"/>
      <c r="I157" s="1"/>
    </row>
    <row r="158" spans="2:9" ht="17.850000000000001" customHeight="1" x14ac:dyDescent="0.4">
      <c r="B158" s="127"/>
      <c r="C158" s="131"/>
      <c r="D158" s="18"/>
      <c r="E158" s="330"/>
      <c r="F158" s="135"/>
      <c r="G158" s="135"/>
      <c r="H158" s="19"/>
      <c r="I158" s="1"/>
    </row>
    <row r="159" spans="2:9" ht="17.850000000000001" customHeight="1" x14ac:dyDescent="0.4">
      <c r="B159" s="128"/>
      <c r="C159" s="132"/>
      <c r="D159" s="21"/>
      <c r="E159" s="331"/>
      <c r="F159" s="136"/>
      <c r="G159" s="136"/>
      <c r="H159" s="22"/>
      <c r="I159" s="1"/>
    </row>
    <row r="160" spans="2:9" ht="17.850000000000001" customHeight="1" x14ac:dyDescent="0.4">
      <c r="B160" s="127"/>
      <c r="C160" s="131"/>
      <c r="D160" s="18"/>
      <c r="E160" s="330"/>
      <c r="F160" s="135"/>
      <c r="G160" s="135"/>
      <c r="H160" s="19"/>
      <c r="I160" s="1"/>
    </row>
    <row r="161" spans="2:9" ht="17.850000000000001" customHeight="1" x14ac:dyDescent="0.4">
      <c r="B161" s="128"/>
      <c r="C161" s="132"/>
      <c r="D161" s="21"/>
      <c r="E161" s="331"/>
      <c r="F161" s="136"/>
      <c r="G161" s="136"/>
      <c r="H161" s="22"/>
      <c r="I161" s="1"/>
    </row>
    <row r="162" spans="2:9" ht="17.850000000000001" customHeight="1" x14ac:dyDescent="0.4">
      <c r="B162" s="127"/>
      <c r="C162" s="131"/>
      <c r="D162" s="18"/>
      <c r="E162" s="330"/>
      <c r="F162" s="135"/>
      <c r="G162" s="135"/>
      <c r="H162" s="19"/>
      <c r="I162" s="1"/>
    </row>
    <row r="163" spans="2:9" ht="17.850000000000001" customHeight="1" x14ac:dyDescent="0.4">
      <c r="B163" s="128"/>
      <c r="C163" s="132"/>
      <c r="D163" s="21"/>
      <c r="E163" s="331"/>
      <c r="F163" s="136"/>
      <c r="G163" s="136"/>
      <c r="H163" s="22"/>
      <c r="I163" s="1"/>
    </row>
    <row r="164" spans="2:9" ht="17.850000000000001" customHeight="1" x14ac:dyDescent="0.4">
      <c r="B164" s="127"/>
      <c r="C164" s="131"/>
      <c r="D164" s="18"/>
      <c r="E164" s="330"/>
      <c r="F164" s="135"/>
      <c r="G164" s="135"/>
      <c r="H164" s="19"/>
      <c r="I164" s="1"/>
    </row>
    <row r="165" spans="2:9" ht="17.850000000000001" customHeight="1" x14ac:dyDescent="0.4">
      <c r="B165" s="128"/>
      <c r="C165" s="132"/>
      <c r="D165" s="21"/>
      <c r="E165" s="331"/>
      <c r="F165" s="136"/>
      <c r="G165" s="136"/>
      <c r="H165" s="22"/>
      <c r="I165" s="1"/>
    </row>
    <row r="166" spans="2:9" ht="17.850000000000001" customHeight="1" x14ac:dyDescent="0.4">
      <c r="B166" s="127"/>
      <c r="C166" s="131"/>
      <c r="D166" s="18"/>
      <c r="E166" s="330"/>
      <c r="F166" s="135"/>
      <c r="G166" s="135"/>
      <c r="H166" s="19"/>
      <c r="I166" s="1"/>
    </row>
    <row r="167" spans="2:9" ht="17.850000000000001" customHeight="1" x14ac:dyDescent="0.4">
      <c r="B167" s="128"/>
      <c r="C167" s="132"/>
      <c r="D167" s="21"/>
      <c r="E167" s="331"/>
      <c r="F167" s="136"/>
      <c r="G167" s="136"/>
      <c r="H167" s="22"/>
      <c r="I167" s="1"/>
    </row>
    <row r="168" spans="2:9" ht="17.850000000000001" customHeight="1" x14ac:dyDescent="0.4">
      <c r="B168" s="127"/>
      <c r="C168" s="131"/>
      <c r="D168" s="18"/>
      <c r="E168" s="330"/>
      <c r="F168" s="135"/>
      <c r="G168" s="135"/>
      <c r="H168" s="19"/>
      <c r="I168" s="1"/>
    </row>
    <row r="169" spans="2:9" ht="17.850000000000001" customHeight="1" x14ac:dyDescent="0.4">
      <c r="B169" s="128"/>
      <c r="C169" s="132"/>
      <c r="D169" s="21"/>
      <c r="E169" s="331"/>
      <c r="F169" s="136"/>
      <c r="G169" s="136"/>
      <c r="H169" s="22"/>
      <c r="I169" s="1"/>
    </row>
    <row r="170" spans="2:9" ht="17.850000000000001" customHeight="1" x14ac:dyDescent="0.4">
      <c r="B170" s="127"/>
      <c r="C170" s="131"/>
      <c r="D170" s="18"/>
      <c r="E170" s="330"/>
      <c r="F170" s="135"/>
      <c r="G170" s="135"/>
      <c r="H170" s="19"/>
      <c r="I170" s="1"/>
    </row>
    <row r="171" spans="2:9" ht="17.850000000000001" customHeight="1" x14ac:dyDescent="0.4">
      <c r="B171" s="128"/>
      <c r="C171" s="132"/>
      <c r="D171" s="21"/>
      <c r="E171" s="331"/>
      <c r="F171" s="136"/>
      <c r="G171" s="136"/>
      <c r="H171" s="22"/>
      <c r="I171" s="1"/>
    </row>
    <row r="172" spans="2:9" ht="17.850000000000001" customHeight="1" x14ac:dyDescent="0.4">
      <c r="B172" s="127"/>
      <c r="C172" s="131"/>
      <c r="D172" s="18"/>
      <c r="E172" s="330"/>
      <c r="F172" s="135"/>
      <c r="G172" s="135"/>
      <c r="H172" s="19"/>
      <c r="I172" s="1"/>
    </row>
    <row r="173" spans="2:9" ht="17.850000000000001" customHeight="1" x14ac:dyDescent="0.4">
      <c r="B173" s="128"/>
      <c r="C173" s="132"/>
      <c r="D173" s="21"/>
      <c r="E173" s="331"/>
      <c r="F173" s="136"/>
      <c r="G173" s="136"/>
      <c r="H173" s="22"/>
      <c r="I173" s="1"/>
    </row>
    <row r="174" spans="2:9" ht="17.850000000000001" customHeight="1" x14ac:dyDescent="0.4">
      <c r="B174" s="127"/>
      <c r="C174" s="131"/>
      <c r="D174" s="18"/>
      <c r="E174" s="330"/>
      <c r="F174" s="135"/>
      <c r="G174" s="135"/>
      <c r="H174" s="19"/>
      <c r="I174" s="1"/>
    </row>
    <row r="175" spans="2:9" ht="17.850000000000001" customHeight="1" x14ac:dyDescent="0.4">
      <c r="B175" s="128"/>
      <c r="C175" s="132"/>
      <c r="D175" s="21"/>
      <c r="E175" s="331"/>
      <c r="F175" s="136"/>
      <c r="G175" s="136"/>
      <c r="H175" s="22"/>
      <c r="I175" s="1"/>
    </row>
    <row r="176" spans="2:9" ht="17.850000000000001" customHeight="1" x14ac:dyDescent="0.4">
      <c r="B176" s="127"/>
      <c r="C176" s="131"/>
      <c r="D176" s="18"/>
      <c r="E176" s="330"/>
      <c r="F176" s="135"/>
      <c r="G176" s="135"/>
      <c r="H176" s="19"/>
      <c r="I176" s="1"/>
    </row>
    <row r="177" spans="2:9" ht="17.850000000000001" customHeight="1" x14ac:dyDescent="0.4">
      <c r="B177" s="128"/>
      <c r="C177" s="132"/>
      <c r="D177" s="21"/>
      <c r="E177" s="331"/>
      <c r="F177" s="136"/>
      <c r="G177" s="136"/>
      <c r="H177" s="22"/>
      <c r="I177" s="1"/>
    </row>
    <row r="178" spans="2:9" ht="17.850000000000001" customHeight="1" x14ac:dyDescent="0.4">
      <c r="B178" s="127"/>
      <c r="C178" s="131"/>
      <c r="D178" s="18"/>
      <c r="E178" s="330"/>
      <c r="F178" s="135"/>
      <c r="G178" s="135"/>
      <c r="H178" s="19"/>
      <c r="I178" s="1"/>
    </row>
    <row r="179" spans="2:9" ht="17.850000000000001" customHeight="1" x14ac:dyDescent="0.4">
      <c r="B179" s="128"/>
      <c r="C179" s="132"/>
      <c r="D179" s="21"/>
      <c r="E179" s="331"/>
      <c r="F179" s="136"/>
      <c r="G179" s="136"/>
      <c r="H179" s="22"/>
      <c r="I179" s="1"/>
    </row>
    <row r="180" spans="2:9" ht="17.850000000000001" customHeight="1" x14ac:dyDescent="0.4">
      <c r="B180" s="127"/>
      <c r="C180" s="131"/>
      <c r="D180" s="18"/>
      <c r="E180" s="330"/>
      <c r="F180" s="135"/>
      <c r="G180" s="135"/>
      <c r="H180" s="19"/>
      <c r="I180" s="1"/>
    </row>
    <row r="181" spans="2:9" ht="17.850000000000001" customHeight="1" x14ac:dyDescent="0.4">
      <c r="B181" s="128"/>
      <c r="C181" s="132"/>
      <c r="D181" s="21"/>
      <c r="E181" s="331"/>
      <c r="F181" s="136"/>
      <c r="G181" s="136"/>
      <c r="H181" s="22"/>
      <c r="I181" s="1"/>
    </row>
    <row r="182" spans="2:9" ht="17.850000000000001" customHeight="1" x14ac:dyDescent="0.4">
      <c r="B182" s="127"/>
      <c r="C182" s="131"/>
      <c r="D182" s="18"/>
      <c r="E182" s="330"/>
      <c r="F182" s="135"/>
      <c r="G182" s="135"/>
      <c r="H182" s="19"/>
      <c r="I182" s="1"/>
    </row>
    <row r="183" spans="2:9" ht="17.850000000000001" customHeight="1" x14ac:dyDescent="0.4">
      <c r="B183" s="128"/>
      <c r="C183" s="132"/>
      <c r="D183" s="21"/>
      <c r="E183" s="331"/>
      <c r="F183" s="136"/>
      <c r="G183" s="136"/>
      <c r="H183" s="22"/>
      <c r="I183" s="1"/>
    </row>
    <row r="184" spans="2:9" ht="17.850000000000001" customHeight="1" x14ac:dyDescent="0.4">
      <c r="B184" s="127"/>
      <c r="C184" s="131"/>
      <c r="D184" s="18"/>
      <c r="E184" s="330"/>
      <c r="F184" s="135"/>
      <c r="G184" s="135"/>
      <c r="H184" s="19"/>
      <c r="I184" s="1"/>
    </row>
    <row r="185" spans="2:9" ht="17.850000000000001" customHeight="1" x14ac:dyDescent="0.4">
      <c r="B185" s="128"/>
      <c r="C185" s="132"/>
      <c r="D185" s="21"/>
      <c r="E185" s="331"/>
      <c r="F185" s="136"/>
      <c r="G185" s="136"/>
      <c r="H185" s="22"/>
      <c r="I185" s="1"/>
    </row>
    <row r="186" spans="2:9" ht="17.850000000000001" customHeight="1" x14ac:dyDescent="0.4">
      <c r="B186" s="127"/>
      <c r="C186" s="131"/>
      <c r="D186" s="18"/>
      <c r="E186" s="330"/>
      <c r="F186" s="135"/>
      <c r="G186" s="135"/>
      <c r="H186" s="19"/>
      <c r="I186" s="1"/>
    </row>
    <row r="187" spans="2:9" ht="17.850000000000001" customHeight="1" x14ac:dyDescent="0.4">
      <c r="B187" s="128"/>
      <c r="C187" s="132"/>
      <c r="D187" s="21"/>
      <c r="E187" s="331"/>
      <c r="F187" s="136"/>
      <c r="G187" s="136"/>
      <c r="H187" s="22"/>
      <c r="I187" s="1"/>
    </row>
    <row r="188" spans="2:9" ht="17.850000000000001" customHeight="1" x14ac:dyDescent="0.4">
      <c r="B188" s="127"/>
      <c r="C188" s="131"/>
      <c r="D188" s="18"/>
      <c r="E188" s="330"/>
      <c r="F188" s="135"/>
      <c r="G188" s="135"/>
      <c r="H188" s="19"/>
      <c r="I188" s="1"/>
    </row>
    <row r="189" spans="2:9" ht="17.850000000000001" customHeight="1" x14ac:dyDescent="0.4">
      <c r="B189" s="128"/>
      <c r="C189" s="132"/>
      <c r="D189" s="21"/>
      <c r="E189" s="331"/>
      <c r="F189" s="136"/>
      <c r="G189" s="136"/>
      <c r="H189" s="22"/>
      <c r="I189" s="1"/>
    </row>
    <row r="190" spans="2:9" ht="17.850000000000001" customHeight="1" x14ac:dyDescent="0.4">
      <c r="B190" s="127"/>
      <c r="C190" s="131"/>
      <c r="D190" s="18"/>
      <c r="E190" s="330"/>
      <c r="F190" s="135"/>
      <c r="G190" s="135"/>
      <c r="H190" s="19"/>
      <c r="I190" s="1"/>
    </row>
    <row r="191" spans="2:9" ht="17.850000000000001" customHeight="1" x14ac:dyDescent="0.4">
      <c r="B191" s="128"/>
      <c r="C191" s="132"/>
      <c r="D191" s="21"/>
      <c r="E191" s="331"/>
      <c r="F191" s="136"/>
      <c r="G191" s="136"/>
      <c r="H191" s="22"/>
      <c r="I191" s="1"/>
    </row>
    <row r="192" spans="2:9" ht="17.850000000000001" customHeight="1" x14ac:dyDescent="0.4">
      <c r="B192" s="127"/>
      <c r="C192" s="131"/>
      <c r="D192" s="18"/>
      <c r="E192" s="330"/>
      <c r="F192" s="135"/>
      <c r="G192" s="135"/>
      <c r="H192" s="19"/>
      <c r="I192" s="1"/>
    </row>
    <row r="193" spans="2:9" ht="17.850000000000001" customHeight="1" x14ac:dyDescent="0.4">
      <c r="B193" s="128"/>
      <c r="C193" s="132"/>
      <c r="D193" s="21"/>
      <c r="E193" s="331"/>
      <c r="F193" s="136"/>
      <c r="G193" s="136"/>
      <c r="H193" s="22"/>
      <c r="I193" s="1"/>
    </row>
    <row r="194" spans="2:9" ht="17.850000000000001" customHeight="1" x14ac:dyDescent="0.4">
      <c r="B194" s="127"/>
      <c r="C194" s="131"/>
      <c r="D194" s="18"/>
      <c r="E194" s="330"/>
      <c r="F194" s="135"/>
      <c r="G194" s="135"/>
      <c r="H194" s="19"/>
      <c r="I194" s="1"/>
    </row>
    <row r="195" spans="2:9" ht="17.850000000000001" customHeight="1" x14ac:dyDescent="0.4">
      <c r="B195" s="128"/>
      <c r="C195" s="132"/>
      <c r="D195" s="21"/>
      <c r="E195" s="331"/>
      <c r="F195" s="136"/>
      <c r="G195" s="136"/>
      <c r="H195" s="22"/>
      <c r="I195" s="1"/>
    </row>
    <row r="196" spans="2:9" ht="17.850000000000001" customHeight="1" x14ac:dyDescent="0.4">
      <c r="B196" s="127"/>
      <c r="C196" s="131"/>
      <c r="D196" s="18"/>
      <c r="E196" s="330"/>
      <c r="F196" s="135"/>
      <c r="G196" s="135"/>
      <c r="H196" s="19"/>
      <c r="I196" s="1"/>
    </row>
    <row r="197" spans="2:9" ht="17.850000000000001" customHeight="1" x14ac:dyDescent="0.4">
      <c r="B197" s="128"/>
      <c r="C197" s="132"/>
      <c r="D197" s="21"/>
      <c r="E197" s="331"/>
      <c r="F197" s="136"/>
      <c r="G197" s="136"/>
      <c r="H197" s="22"/>
      <c r="I197" s="1"/>
    </row>
    <row r="198" spans="2:9" ht="17.850000000000001" customHeight="1" x14ac:dyDescent="0.4">
      <c r="B198" s="127"/>
      <c r="C198" s="131"/>
      <c r="D198" s="18"/>
      <c r="E198" s="330"/>
      <c r="F198" s="135"/>
      <c r="G198" s="135"/>
      <c r="H198" s="19"/>
      <c r="I198" s="1"/>
    </row>
    <row r="199" spans="2:9" ht="17.850000000000001" customHeight="1" x14ac:dyDescent="0.4">
      <c r="B199" s="128"/>
      <c r="C199" s="132"/>
      <c r="D199" s="21"/>
      <c r="E199" s="331"/>
      <c r="F199" s="136"/>
      <c r="G199" s="136"/>
      <c r="H199" s="22"/>
      <c r="I199" s="1"/>
    </row>
    <row r="200" spans="2:9" ht="17.850000000000001" customHeight="1" x14ac:dyDescent="0.4">
      <c r="B200" s="127"/>
      <c r="C200" s="131"/>
      <c r="D200" s="18"/>
      <c r="E200" s="330"/>
      <c r="F200" s="135"/>
      <c r="G200" s="135"/>
      <c r="H200" s="19"/>
      <c r="I200" s="1"/>
    </row>
    <row r="201" spans="2:9" ht="17.850000000000001" customHeight="1" x14ac:dyDescent="0.4">
      <c r="B201" s="128"/>
      <c r="C201" s="132"/>
      <c r="D201" s="21"/>
      <c r="E201" s="331"/>
      <c r="F201" s="136"/>
      <c r="G201" s="136"/>
      <c r="H201" s="22"/>
      <c r="I201" s="1"/>
    </row>
    <row r="202" spans="2:9" ht="17.850000000000001" customHeight="1" x14ac:dyDescent="0.4">
      <c r="B202" s="127"/>
      <c r="C202" s="131"/>
      <c r="D202" s="18"/>
      <c r="E202" s="330"/>
      <c r="F202" s="135"/>
      <c r="G202" s="135"/>
      <c r="H202" s="19"/>
      <c r="I202" s="1"/>
    </row>
    <row r="203" spans="2:9" ht="17.850000000000001" customHeight="1" x14ac:dyDescent="0.4">
      <c r="B203" s="128"/>
      <c r="C203" s="132"/>
      <c r="D203" s="21"/>
      <c r="E203" s="331"/>
      <c r="F203" s="136"/>
      <c r="G203" s="136"/>
      <c r="H203" s="22"/>
      <c r="I203" s="1"/>
    </row>
    <row r="204" spans="2:9" ht="17.850000000000001" customHeight="1" x14ac:dyDescent="0.4">
      <c r="B204" s="127"/>
      <c r="C204" s="131"/>
      <c r="D204" s="18"/>
      <c r="E204" s="330"/>
      <c r="F204" s="135"/>
      <c r="G204" s="135"/>
      <c r="H204" s="19"/>
      <c r="I204" s="1"/>
    </row>
    <row r="205" spans="2:9" ht="17.850000000000001" customHeight="1" x14ac:dyDescent="0.4">
      <c r="B205" s="128"/>
      <c r="C205" s="132"/>
      <c r="D205" s="21"/>
      <c r="E205" s="331"/>
      <c r="F205" s="136"/>
      <c r="G205" s="136"/>
      <c r="H205" s="22"/>
      <c r="I205" s="1"/>
    </row>
    <row r="206" spans="2:9" ht="17.850000000000001" customHeight="1" x14ac:dyDescent="0.4">
      <c r="B206" s="127"/>
      <c r="C206" s="131"/>
      <c r="D206" s="18"/>
      <c r="E206" s="330"/>
      <c r="F206" s="135"/>
      <c r="G206" s="135"/>
      <c r="H206" s="19"/>
      <c r="I206" s="1"/>
    </row>
    <row r="207" spans="2:9" ht="17.850000000000001" customHeight="1" x14ac:dyDescent="0.4">
      <c r="B207" s="128"/>
      <c r="C207" s="132"/>
      <c r="D207" s="21"/>
      <c r="E207" s="331"/>
      <c r="F207" s="136"/>
      <c r="G207" s="136"/>
      <c r="H207" s="22"/>
      <c r="I207" s="1"/>
    </row>
    <row r="208" spans="2:9" ht="17.850000000000001" customHeight="1" x14ac:dyDescent="0.4">
      <c r="B208" s="127"/>
      <c r="C208" s="131"/>
      <c r="D208" s="18"/>
      <c r="E208" s="330"/>
      <c r="F208" s="135"/>
      <c r="G208" s="135"/>
      <c r="H208" s="19"/>
      <c r="I208" s="1"/>
    </row>
    <row r="209" spans="2:9" ht="17.850000000000001" customHeight="1" x14ac:dyDescent="0.4">
      <c r="B209" s="128"/>
      <c r="C209" s="132"/>
      <c r="D209" s="21"/>
      <c r="E209" s="331"/>
      <c r="F209" s="136"/>
      <c r="G209" s="136"/>
      <c r="H209" s="22"/>
      <c r="I209" s="1"/>
    </row>
    <row r="210" spans="2:9" ht="17.850000000000001" customHeight="1" x14ac:dyDescent="0.4">
      <c r="B210" s="127"/>
      <c r="C210" s="131"/>
      <c r="D210" s="18"/>
      <c r="E210" s="330"/>
      <c r="F210" s="135"/>
      <c r="G210" s="135"/>
      <c r="H210" s="19"/>
      <c r="I210" s="1"/>
    </row>
    <row r="211" spans="2:9" ht="17.850000000000001" customHeight="1" x14ac:dyDescent="0.4">
      <c r="B211" s="128"/>
      <c r="C211" s="132"/>
      <c r="D211" s="21"/>
      <c r="E211" s="331"/>
      <c r="F211" s="136"/>
      <c r="G211" s="136"/>
      <c r="H211" s="22"/>
      <c r="I211" s="1"/>
    </row>
    <row r="212" spans="2:9" ht="17.850000000000001" customHeight="1" x14ac:dyDescent="0.4">
      <c r="B212" s="127"/>
      <c r="C212" s="131"/>
      <c r="D212" s="18"/>
      <c r="E212" s="330"/>
      <c r="F212" s="135"/>
      <c r="G212" s="135"/>
      <c r="H212" s="19"/>
      <c r="I212" s="1"/>
    </row>
    <row r="213" spans="2:9" ht="17.850000000000001" customHeight="1" x14ac:dyDescent="0.4">
      <c r="B213" s="128"/>
      <c r="C213" s="132"/>
      <c r="D213" s="21"/>
      <c r="E213" s="331"/>
      <c r="F213" s="136"/>
      <c r="G213" s="136"/>
      <c r="H213" s="22"/>
      <c r="I213" s="1"/>
    </row>
    <row r="214" spans="2:9" ht="17.850000000000001" customHeight="1" x14ac:dyDescent="0.4">
      <c r="B214" s="127"/>
      <c r="C214" s="131"/>
      <c r="D214" s="18"/>
      <c r="E214" s="330"/>
      <c r="F214" s="135"/>
      <c r="G214" s="135"/>
      <c r="H214" s="19"/>
      <c r="I214" s="1"/>
    </row>
    <row r="215" spans="2:9" ht="17.850000000000001" customHeight="1" x14ac:dyDescent="0.4">
      <c r="B215" s="128"/>
      <c r="C215" s="132"/>
      <c r="D215" s="21"/>
      <c r="E215" s="331"/>
      <c r="F215" s="136"/>
      <c r="G215" s="136"/>
      <c r="H215" s="22"/>
      <c r="I215" s="1"/>
    </row>
    <row r="216" spans="2:9" ht="17.850000000000001" customHeight="1" x14ac:dyDescent="0.4">
      <c r="B216" s="127"/>
      <c r="C216" s="131"/>
      <c r="D216" s="18"/>
      <c r="E216" s="330"/>
      <c r="F216" s="135"/>
      <c r="G216" s="135"/>
      <c r="H216" s="19"/>
      <c r="I216" s="1"/>
    </row>
    <row r="217" spans="2:9" ht="17.850000000000001" customHeight="1" x14ac:dyDescent="0.4">
      <c r="B217" s="128"/>
      <c r="C217" s="132"/>
      <c r="D217" s="21"/>
      <c r="E217" s="331"/>
      <c r="F217" s="136"/>
      <c r="G217" s="136"/>
      <c r="H217" s="22"/>
      <c r="I217" s="1"/>
    </row>
    <row r="218" spans="2:9" ht="17.850000000000001" customHeight="1" x14ac:dyDescent="0.4">
      <c r="B218" s="127"/>
      <c r="C218" s="131"/>
      <c r="D218" s="18"/>
      <c r="E218" s="330"/>
      <c r="F218" s="135"/>
      <c r="G218" s="135"/>
      <c r="H218" s="19"/>
      <c r="I218" s="1"/>
    </row>
    <row r="219" spans="2:9" ht="17.850000000000001" customHeight="1" x14ac:dyDescent="0.4">
      <c r="B219" s="128"/>
      <c r="C219" s="132"/>
      <c r="D219" s="21"/>
      <c r="E219" s="331"/>
      <c r="F219" s="136"/>
      <c r="G219" s="136"/>
      <c r="H219" s="22"/>
      <c r="I219" s="1"/>
    </row>
    <row r="220" spans="2:9" ht="17.850000000000001" customHeight="1" x14ac:dyDescent="0.4">
      <c r="B220" s="127"/>
      <c r="C220" s="131"/>
      <c r="D220" s="18"/>
      <c r="E220" s="330"/>
      <c r="F220" s="135"/>
      <c r="G220" s="135"/>
      <c r="H220" s="19"/>
      <c r="I220" s="1"/>
    </row>
    <row r="221" spans="2:9" ht="17.850000000000001" customHeight="1" x14ac:dyDescent="0.4">
      <c r="B221" s="128"/>
      <c r="C221" s="132"/>
      <c r="D221" s="21"/>
      <c r="E221" s="331"/>
      <c r="F221" s="136"/>
      <c r="G221" s="136"/>
      <c r="H221" s="22"/>
      <c r="I221" s="1"/>
    </row>
    <row r="222" spans="2:9" ht="17.850000000000001" customHeight="1" x14ac:dyDescent="0.4">
      <c r="B222" s="127"/>
      <c r="C222" s="131"/>
      <c r="D222" s="18"/>
      <c r="E222" s="330"/>
      <c r="F222" s="135"/>
      <c r="G222" s="135"/>
      <c r="H222" s="19"/>
      <c r="I222" s="1"/>
    </row>
    <row r="223" spans="2:9" ht="17.850000000000001" customHeight="1" x14ac:dyDescent="0.4">
      <c r="B223" s="128"/>
      <c r="C223" s="132"/>
      <c r="D223" s="21"/>
      <c r="E223" s="331"/>
      <c r="F223" s="136"/>
      <c r="G223" s="136"/>
      <c r="H223" s="22"/>
      <c r="I223" s="1"/>
    </row>
    <row r="224" spans="2:9" ht="17.850000000000001" customHeight="1" x14ac:dyDescent="0.4">
      <c r="B224" s="127"/>
      <c r="C224" s="131"/>
      <c r="D224" s="18"/>
      <c r="E224" s="330"/>
      <c r="F224" s="135"/>
      <c r="G224" s="135"/>
      <c r="H224" s="19"/>
      <c r="I224" s="1"/>
    </row>
    <row r="225" spans="2:9" ht="17.850000000000001" customHeight="1" x14ac:dyDescent="0.4">
      <c r="B225" s="128"/>
      <c r="C225" s="132"/>
      <c r="D225" s="21"/>
      <c r="E225" s="331"/>
      <c r="F225" s="136"/>
      <c r="G225" s="136"/>
      <c r="H225" s="22"/>
      <c r="I225" s="1"/>
    </row>
    <row r="226" spans="2:9" ht="17.850000000000001" customHeight="1" x14ac:dyDescent="0.4">
      <c r="B226" s="127"/>
      <c r="C226" s="131"/>
      <c r="D226" s="18"/>
      <c r="E226" s="330"/>
      <c r="F226" s="135"/>
      <c r="G226" s="135"/>
      <c r="H226" s="19"/>
      <c r="I226" s="1"/>
    </row>
    <row r="227" spans="2:9" ht="17.850000000000001" customHeight="1" x14ac:dyDescent="0.4">
      <c r="B227" s="128"/>
      <c r="C227" s="132"/>
      <c r="D227" s="21"/>
      <c r="E227" s="331"/>
      <c r="F227" s="136"/>
      <c r="G227" s="136"/>
      <c r="H227" s="22"/>
      <c r="I227" s="1"/>
    </row>
    <row r="228" spans="2:9" ht="17.850000000000001" customHeight="1" x14ac:dyDescent="0.4">
      <c r="B228" s="127"/>
      <c r="C228" s="131"/>
      <c r="D228" s="18"/>
      <c r="E228" s="330"/>
      <c r="F228" s="135"/>
      <c r="G228" s="135"/>
      <c r="H228" s="19"/>
      <c r="I228" s="1"/>
    </row>
    <row r="229" spans="2:9" ht="17.850000000000001" customHeight="1" x14ac:dyDescent="0.4">
      <c r="B229" s="128"/>
      <c r="C229" s="132"/>
      <c r="D229" s="21"/>
      <c r="E229" s="331"/>
      <c r="F229" s="136"/>
      <c r="G229" s="136"/>
      <c r="H229" s="22"/>
      <c r="I229" s="1"/>
    </row>
    <row r="230" spans="2:9" ht="17.850000000000001" customHeight="1" x14ac:dyDescent="0.4">
      <c r="B230" s="127"/>
      <c r="C230" s="131"/>
      <c r="D230" s="18"/>
      <c r="E230" s="330"/>
      <c r="F230" s="135"/>
      <c r="G230" s="135"/>
      <c r="H230" s="19"/>
      <c r="I230" s="1"/>
    </row>
    <row r="231" spans="2:9" ht="17.850000000000001" customHeight="1" x14ac:dyDescent="0.4">
      <c r="B231" s="128"/>
      <c r="C231" s="132"/>
      <c r="D231" s="21"/>
      <c r="E231" s="331"/>
      <c r="F231" s="136"/>
      <c r="G231" s="136"/>
      <c r="H231" s="22"/>
      <c r="I231" s="1"/>
    </row>
    <row r="232" spans="2:9" ht="17.850000000000001" customHeight="1" x14ac:dyDescent="0.4">
      <c r="B232" s="127"/>
      <c r="C232" s="131"/>
      <c r="D232" s="18"/>
      <c r="E232" s="330"/>
      <c r="F232" s="135"/>
      <c r="G232" s="135"/>
      <c r="H232" s="19"/>
      <c r="I232" s="1"/>
    </row>
    <row r="233" spans="2:9" ht="17.850000000000001" customHeight="1" x14ac:dyDescent="0.4">
      <c r="B233" s="128"/>
      <c r="C233" s="132"/>
      <c r="D233" s="21"/>
      <c r="E233" s="331"/>
      <c r="F233" s="136"/>
      <c r="G233" s="136"/>
      <c r="H233" s="22"/>
      <c r="I233" s="1"/>
    </row>
    <row r="234" spans="2:9" ht="17.850000000000001" customHeight="1" x14ac:dyDescent="0.4">
      <c r="B234" s="127"/>
      <c r="C234" s="131"/>
      <c r="D234" s="18"/>
      <c r="E234" s="330"/>
      <c r="F234" s="135"/>
      <c r="G234" s="135"/>
      <c r="H234" s="19"/>
      <c r="I234" s="1"/>
    </row>
    <row r="235" spans="2:9" ht="17.850000000000001" customHeight="1" x14ac:dyDescent="0.4">
      <c r="B235" s="128"/>
      <c r="C235" s="132"/>
      <c r="D235" s="21"/>
      <c r="E235" s="331"/>
      <c r="F235" s="136"/>
      <c r="G235" s="136"/>
      <c r="H235" s="22"/>
      <c r="I235" s="1"/>
    </row>
    <row r="236" spans="2:9" ht="17.850000000000001" customHeight="1" x14ac:dyDescent="0.4">
      <c r="B236" s="127"/>
      <c r="C236" s="131"/>
      <c r="D236" s="18"/>
      <c r="E236" s="330"/>
      <c r="F236" s="135"/>
      <c r="G236" s="135"/>
      <c r="H236" s="19"/>
      <c r="I236" s="1"/>
    </row>
    <row r="237" spans="2:9" ht="17.850000000000001" customHeight="1" x14ac:dyDescent="0.4">
      <c r="B237" s="128"/>
      <c r="C237" s="132"/>
      <c r="D237" s="21"/>
      <c r="E237" s="331"/>
      <c r="F237" s="136"/>
      <c r="G237" s="136"/>
      <c r="H237" s="22"/>
      <c r="I237" s="1"/>
    </row>
    <row r="238" spans="2:9" ht="17.850000000000001" customHeight="1" x14ac:dyDescent="0.4">
      <c r="B238" s="127"/>
      <c r="C238" s="131"/>
      <c r="D238" s="18"/>
      <c r="E238" s="330"/>
      <c r="F238" s="135"/>
      <c r="G238" s="135"/>
      <c r="H238" s="19"/>
      <c r="I238" s="1"/>
    </row>
    <row r="239" spans="2:9" ht="17.850000000000001" customHeight="1" x14ac:dyDescent="0.4">
      <c r="B239" s="128"/>
      <c r="C239" s="132"/>
      <c r="D239" s="21"/>
      <c r="E239" s="331"/>
      <c r="F239" s="136"/>
      <c r="G239" s="136"/>
      <c r="H239" s="22"/>
      <c r="I239" s="1"/>
    </row>
    <row r="240" spans="2:9" ht="17.850000000000001" customHeight="1" x14ac:dyDescent="0.4">
      <c r="B240" s="127"/>
      <c r="C240" s="131"/>
      <c r="D240" s="18"/>
      <c r="E240" s="330"/>
      <c r="F240" s="135"/>
      <c r="G240" s="135"/>
      <c r="H240" s="19"/>
      <c r="I240" s="1"/>
    </row>
    <row r="241" spans="2:9" ht="17.850000000000001" customHeight="1" x14ac:dyDescent="0.4">
      <c r="B241" s="128"/>
      <c r="C241" s="132"/>
      <c r="D241" s="21"/>
      <c r="E241" s="331"/>
      <c r="F241" s="136"/>
      <c r="G241" s="136"/>
      <c r="H241" s="22"/>
      <c r="I241" s="1"/>
    </row>
    <row r="242" spans="2:9" ht="17.850000000000001" customHeight="1" x14ac:dyDescent="0.4">
      <c r="B242" s="127"/>
      <c r="C242" s="131"/>
      <c r="D242" s="18"/>
      <c r="E242" s="330"/>
      <c r="F242" s="135"/>
      <c r="G242" s="135"/>
      <c r="H242" s="19"/>
      <c r="I242" s="1"/>
    </row>
    <row r="243" spans="2:9" ht="17.850000000000001" customHeight="1" x14ac:dyDescent="0.4">
      <c r="B243" s="128"/>
      <c r="C243" s="132"/>
      <c r="D243" s="21"/>
      <c r="E243" s="331"/>
      <c r="F243" s="136"/>
      <c r="G243" s="136"/>
      <c r="H243" s="22"/>
      <c r="I243" s="1"/>
    </row>
    <row r="244" spans="2:9" ht="17.850000000000001" customHeight="1" x14ac:dyDescent="0.4">
      <c r="B244" s="127"/>
      <c r="C244" s="131"/>
      <c r="D244" s="18"/>
      <c r="E244" s="330"/>
      <c r="F244" s="135"/>
      <c r="G244" s="135"/>
      <c r="H244" s="19"/>
      <c r="I244" s="1"/>
    </row>
    <row r="245" spans="2:9" ht="17.850000000000001" customHeight="1" x14ac:dyDescent="0.4">
      <c r="B245" s="128"/>
      <c r="C245" s="132"/>
      <c r="D245" s="21"/>
      <c r="E245" s="331"/>
      <c r="F245" s="136"/>
      <c r="G245" s="136"/>
      <c r="H245" s="22"/>
      <c r="I245" s="1"/>
    </row>
    <row r="246" spans="2:9" ht="17.850000000000001" customHeight="1" x14ac:dyDescent="0.4">
      <c r="B246" s="127"/>
      <c r="C246" s="131"/>
      <c r="D246" s="18"/>
      <c r="E246" s="330"/>
      <c r="F246" s="135"/>
      <c r="G246" s="135"/>
      <c r="H246" s="19"/>
      <c r="I246" s="1"/>
    </row>
    <row r="247" spans="2:9" ht="17.850000000000001" customHeight="1" x14ac:dyDescent="0.4">
      <c r="B247" s="128"/>
      <c r="C247" s="132"/>
      <c r="D247" s="21"/>
      <c r="E247" s="331"/>
      <c r="F247" s="136"/>
      <c r="G247" s="136"/>
      <c r="H247" s="22"/>
      <c r="I247" s="1"/>
    </row>
    <row r="248" spans="2:9" ht="17.850000000000001" customHeight="1" x14ac:dyDescent="0.4">
      <c r="B248" s="127"/>
      <c r="C248" s="131"/>
      <c r="D248" s="18"/>
      <c r="E248" s="330"/>
      <c r="F248" s="135"/>
      <c r="G248" s="135"/>
      <c r="H248" s="19"/>
      <c r="I248" s="1"/>
    </row>
    <row r="249" spans="2:9" ht="17.850000000000001" customHeight="1" x14ac:dyDescent="0.4">
      <c r="B249" s="128"/>
      <c r="C249" s="132"/>
      <c r="D249" s="21"/>
      <c r="E249" s="331"/>
      <c r="F249" s="136"/>
      <c r="G249" s="136"/>
      <c r="H249" s="22"/>
      <c r="I249" s="1"/>
    </row>
    <row r="250" spans="2:9" ht="17.850000000000001" customHeight="1" x14ac:dyDescent="0.4">
      <c r="B250" s="127"/>
      <c r="C250" s="131"/>
      <c r="D250" s="18"/>
      <c r="E250" s="330"/>
      <c r="F250" s="135"/>
      <c r="G250" s="135"/>
      <c r="H250" s="19"/>
      <c r="I250" s="1"/>
    </row>
    <row r="251" spans="2:9" ht="17.850000000000001" customHeight="1" x14ac:dyDescent="0.4">
      <c r="B251" s="128"/>
      <c r="C251" s="132"/>
      <c r="D251" s="21"/>
      <c r="E251" s="331"/>
      <c r="F251" s="136"/>
      <c r="G251" s="136"/>
      <c r="H251" s="22"/>
      <c r="I251" s="1"/>
    </row>
    <row r="252" spans="2:9" ht="17.850000000000001" customHeight="1" x14ac:dyDescent="0.4">
      <c r="B252" s="127"/>
      <c r="C252" s="131"/>
      <c r="D252" s="18"/>
      <c r="E252" s="330"/>
      <c r="F252" s="135"/>
      <c r="G252" s="135"/>
      <c r="H252" s="19"/>
      <c r="I252" s="1"/>
    </row>
    <row r="253" spans="2:9" ht="17.850000000000001" customHeight="1" x14ac:dyDescent="0.4">
      <c r="B253" s="128"/>
      <c r="C253" s="132"/>
      <c r="D253" s="21"/>
      <c r="E253" s="331"/>
      <c r="F253" s="136"/>
      <c r="G253" s="136"/>
      <c r="H253" s="22"/>
      <c r="I253" s="1"/>
    </row>
    <row r="254" spans="2:9" ht="17.850000000000001" customHeight="1" x14ac:dyDescent="0.4">
      <c r="B254" s="127"/>
      <c r="C254" s="131"/>
      <c r="D254" s="18"/>
      <c r="E254" s="330"/>
      <c r="F254" s="135"/>
      <c r="G254" s="135"/>
      <c r="H254" s="19"/>
      <c r="I254" s="1"/>
    </row>
    <row r="255" spans="2:9" ht="17.850000000000001" customHeight="1" x14ac:dyDescent="0.4">
      <c r="B255" s="128"/>
      <c r="C255" s="132"/>
      <c r="D255" s="21"/>
      <c r="E255" s="331"/>
      <c r="F255" s="136"/>
      <c r="G255" s="136"/>
      <c r="H255" s="22"/>
      <c r="I255" s="1"/>
    </row>
    <row r="256" spans="2:9" ht="17.850000000000001" customHeight="1" x14ac:dyDescent="0.4">
      <c r="B256" s="127"/>
      <c r="C256" s="131"/>
      <c r="D256" s="18"/>
      <c r="E256" s="330"/>
      <c r="F256" s="135"/>
      <c r="G256" s="135"/>
      <c r="H256" s="19"/>
      <c r="I256" s="1"/>
    </row>
    <row r="257" spans="2:9" ht="17.850000000000001" customHeight="1" x14ac:dyDescent="0.4">
      <c r="B257" s="128"/>
      <c r="C257" s="132"/>
      <c r="D257" s="21"/>
      <c r="E257" s="331"/>
      <c r="F257" s="136"/>
      <c r="G257" s="136"/>
      <c r="H257" s="22"/>
      <c r="I257" s="1"/>
    </row>
    <row r="258" spans="2:9" ht="17.850000000000001" customHeight="1" x14ac:dyDescent="0.4">
      <c r="B258" s="127"/>
      <c r="C258" s="131"/>
      <c r="D258" s="18"/>
      <c r="E258" s="330"/>
      <c r="F258" s="135"/>
      <c r="G258" s="135"/>
      <c r="H258" s="19"/>
      <c r="I258" s="1"/>
    </row>
    <row r="259" spans="2:9" ht="17.850000000000001" customHeight="1" x14ac:dyDescent="0.4">
      <c r="B259" s="128"/>
      <c r="C259" s="132"/>
      <c r="D259" s="21"/>
      <c r="E259" s="331"/>
      <c r="F259" s="136"/>
      <c r="G259" s="136"/>
      <c r="H259" s="22"/>
      <c r="I259" s="1"/>
    </row>
    <row r="260" spans="2:9" ht="17.850000000000001" customHeight="1" x14ac:dyDescent="0.4">
      <c r="B260" s="127"/>
      <c r="C260" s="131"/>
      <c r="D260" s="18"/>
      <c r="E260" s="330"/>
      <c r="F260" s="135"/>
      <c r="G260" s="135"/>
      <c r="H260" s="19"/>
      <c r="I260" s="1"/>
    </row>
    <row r="261" spans="2:9" ht="17.850000000000001" customHeight="1" x14ac:dyDescent="0.4">
      <c r="B261" s="128"/>
      <c r="C261" s="132"/>
      <c r="D261" s="21"/>
      <c r="E261" s="331"/>
      <c r="F261" s="136"/>
      <c r="G261" s="136"/>
      <c r="H261" s="22"/>
      <c r="I261" s="1"/>
    </row>
    <row r="262" spans="2:9" ht="17.850000000000001" customHeight="1" x14ac:dyDescent="0.4">
      <c r="B262" s="127"/>
      <c r="C262" s="131"/>
      <c r="D262" s="18"/>
      <c r="E262" s="330"/>
      <c r="F262" s="135"/>
      <c r="G262" s="135"/>
      <c r="H262" s="19"/>
      <c r="I262" s="1"/>
    </row>
    <row r="263" spans="2:9" ht="17.850000000000001" customHeight="1" x14ac:dyDescent="0.4">
      <c r="B263" s="128"/>
      <c r="C263" s="132"/>
      <c r="D263" s="21"/>
      <c r="E263" s="331"/>
      <c r="F263" s="136"/>
      <c r="G263" s="136"/>
      <c r="H263" s="22"/>
      <c r="I263" s="1"/>
    </row>
    <row r="264" spans="2:9" ht="17.850000000000001" customHeight="1" x14ac:dyDescent="0.4">
      <c r="B264" s="127"/>
      <c r="C264" s="131"/>
      <c r="D264" s="18"/>
      <c r="E264" s="330"/>
      <c r="F264" s="135"/>
      <c r="G264" s="135"/>
      <c r="H264" s="19"/>
      <c r="I264" s="1"/>
    </row>
    <row r="265" spans="2:9" ht="17.850000000000001" customHeight="1" x14ac:dyDescent="0.4">
      <c r="B265" s="128"/>
      <c r="C265" s="132"/>
      <c r="D265" s="21"/>
      <c r="E265" s="331"/>
      <c r="F265" s="136"/>
      <c r="G265" s="136"/>
      <c r="H265" s="22"/>
      <c r="I265" s="1"/>
    </row>
    <row r="266" spans="2:9" ht="17.850000000000001" customHeight="1" x14ac:dyDescent="0.4">
      <c r="B266" s="127"/>
      <c r="C266" s="131"/>
      <c r="D266" s="18"/>
      <c r="E266" s="330"/>
      <c r="F266" s="135"/>
      <c r="G266" s="135"/>
      <c r="H266" s="19"/>
      <c r="I266" s="1"/>
    </row>
    <row r="267" spans="2:9" ht="17.850000000000001" customHeight="1" x14ac:dyDescent="0.4">
      <c r="B267" s="128"/>
      <c r="C267" s="132"/>
      <c r="D267" s="21"/>
      <c r="E267" s="331"/>
      <c r="F267" s="136"/>
      <c r="G267" s="136"/>
      <c r="H267" s="22"/>
      <c r="I267" s="1"/>
    </row>
    <row r="268" spans="2:9" ht="17.850000000000001" customHeight="1" x14ac:dyDescent="0.4">
      <c r="B268" s="127"/>
      <c r="C268" s="131"/>
      <c r="D268" s="18"/>
      <c r="E268" s="330"/>
      <c r="F268" s="135"/>
      <c r="G268" s="135"/>
      <c r="H268" s="19"/>
      <c r="I268" s="1"/>
    </row>
    <row r="269" spans="2:9" ht="17.850000000000001" customHeight="1" x14ac:dyDescent="0.4">
      <c r="B269" s="128"/>
      <c r="C269" s="132"/>
      <c r="D269" s="21"/>
      <c r="E269" s="331"/>
      <c r="F269" s="136"/>
      <c r="G269" s="136"/>
      <c r="H269" s="22"/>
      <c r="I269" s="1"/>
    </row>
    <row r="270" spans="2:9" ht="17.850000000000001" customHeight="1" x14ac:dyDescent="0.4">
      <c r="B270" s="127"/>
      <c r="C270" s="131"/>
      <c r="D270" s="18"/>
      <c r="E270" s="330"/>
      <c r="F270" s="135"/>
      <c r="G270" s="135"/>
      <c r="H270" s="19"/>
      <c r="I270" s="1"/>
    </row>
    <row r="271" spans="2:9" ht="17.850000000000001" customHeight="1" x14ac:dyDescent="0.4">
      <c r="B271" s="128"/>
      <c r="C271" s="132"/>
      <c r="D271" s="21"/>
      <c r="E271" s="331"/>
      <c r="F271" s="136"/>
      <c r="G271" s="136"/>
      <c r="H271" s="22"/>
      <c r="I271" s="1"/>
    </row>
    <row r="272" spans="2:9" ht="17.850000000000001" customHeight="1" x14ac:dyDescent="0.4">
      <c r="B272" s="127"/>
      <c r="C272" s="131"/>
      <c r="D272" s="18"/>
      <c r="E272" s="330"/>
      <c r="F272" s="135"/>
      <c r="G272" s="135"/>
      <c r="H272" s="19"/>
      <c r="I272" s="1"/>
    </row>
    <row r="273" spans="2:9" ht="17.850000000000001" customHeight="1" x14ac:dyDescent="0.4">
      <c r="B273" s="128"/>
      <c r="C273" s="132"/>
      <c r="D273" s="21"/>
      <c r="E273" s="331"/>
      <c r="F273" s="136"/>
      <c r="G273" s="136"/>
      <c r="H273" s="22"/>
      <c r="I273" s="1"/>
    </row>
    <row r="274" spans="2:9" ht="17.850000000000001" customHeight="1" x14ac:dyDescent="0.4">
      <c r="B274" s="127"/>
      <c r="C274" s="131"/>
      <c r="D274" s="18"/>
      <c r="E274" s="330"/>
      <c r="F274" s="135"/>
      <c r="G274" s="135"/>
      <c r="H274" s="19"/>
      <c r="I274" s="1"/>
    </row>
    <row r="275" spans="2:9" ht="17.850000000000001" customHeight="1" x14ac:dyDescent="0.4">
      <c r="B275" s="128"/>
      <c r="C275" s="132"/>
      <c r="D275" s="21"/>
      <c r="E275" s="331"/>
      <c r="F275" s="136"/>
      <c r="G275" s="136"/>
      <c r="H275" s="22"/>
      <c r="I275" s="1"/>
    </row>
    <row r="276" spans="2:9" ht="17.850000000000001" customHeight="1" x14ac:dyDescent="0.4">
      <c r="B276" s="127"/>
      <c r="C276" s="131"/>
      <c r="D276" s="18"/>
      <c r="E276" s="330"/>
      <c r="F276" s="135"/>
      <c r="G276" s="135"/>
      <c r="H276" s="19"/>
      <c r="I276" s="1"/>
    </row>
    <row r="277" spans="2:9" ht="17.850000000000001" customHeight="1" x14ac:dyDescent="0.4">
      <c r="B277" s="128"/>
      <c r="C277" s="132"/>
      <c r="D277" s="21"/>
      <c r="E277" s="331"/>
      <c r="F277" s="136"/>
      <c r="G277" s="136"/>
      <c r="H277" s="22"/>
      <c r="I277" s="1"/>
    </row>
    <row r="278" spans="2:9" ht="17.850000000000001" customHeight="1" x14ac:dyDescent="0.4">
      <c r="B278" s="127"/>
      <c r="C278" s="131"/>
      <c r="D278" s="18"/>
      <c r="E278" s="330"/>
      <c r="F278" s="135"/>
      <c r="G278" s="135"/>
      <c r="H278" s="19"/>
      <c r="I278" s="1"/>
    </row>
    <row r="279" spans="2:9" ht="17.850000000000001" customHeight="1" x14ac:dyDescent="0.4">
      <c r="B279" s="128"/>
      <c r="C279" s="132"/>
      <c r="D279" s="21"/>
      <c r="E279" s="331"/>
      <c r="F279" s="136"/>
      <c r="G279" s="136"/>
      <c r="H279" s="22"/>
      <c r="I279" s="1"/>
    </row>
    <row r="280" spans="2:9" ht="17.850000000000001" customHeight="1" x14ac:dyDescent="0.4">
      <c r="B280" s="127"/>
      <c r="C280" s="131"/>
      <c r="D280" s="18"/>
      <c r="E280" s="330"/>
      <c r="F280" s="135"/>
      <c r="G280" s="135"/>
      <c r="H280" s="19"/>
      <c r="I280" s="1"/>
    </row>
    <row r="281" spans="2:9" ht="17.850000000000001" customHeight="1" x14ac:dyDescent="0.4">
      <c r="B281" s="128"/>
      <c r="C281" s="132"/>
      <c r="D281" s="21"/>
      <c r="E281" s="331"/>
      <c r="F281" s="136"/>
      <c r="G281" s="136"/>
      <c r="H281" s="22"/>
      <c r="I281" s="1"/>
    </row>
    <row r="282" spans="2:9" ht="17.850000000000001" customHeight="1" x14ac:dyDescent="0.4">
      <c r="B282" s="127"/>
      <c r="C282" s="131"/>
      <c r="D282" s="18"/>
      <c r="E282" s="330"/>
      <c r="F282" s="135"/>
      <c r="G282" s="135"/>
      <c r="H282" s="19"/>
      <c r="I282" s="1"/>
    </row>
    <row r="283" spans="2:9" ht="17.850000000000001" customHeight="1" x14ac:dyDescent="0.4">
      <c r="B283" s="128"/>
      <c r="C283" s="132"/>
      <c r="D283" s="21"/>
      <c r="E283" s="331"/>
      <c r="F283" s="136"/>
      <c r="G283" s="136"/>
      <c r="H283" s="22"/>
      <c r="I283" s="1"/>
    </row>
    <row r="284" spans="2:9" ht="17.850000000000001" customHeight="1" x14ac:dyDescent="0.4">
      <c r="B284" s="127"/>
      <c r="C284" s="131"/>
      <c r="D284" s="18"/>
      <c r="E284" s="330"/>
      <c r="F284" s="135"/>
      <c r="G284" s="135"/>
      <c r="H284" s="19"/>
      <c r="I284" s="1"/>
    </row>
    <row r="285" spans="2:9" ht="17.850000000000001" customHeight="1" x14ac:dyDescent="0.4">
      <c r="B285" s="128"/>
      <c r="C285" s="132"/>
      <c r="D285" s="21"/>
      <c r="E285" s="331"/>
      <c r="F285" s="136"/>
      <c r="G285" s="136"/>
      <c r="H285" s="22"/>
      <c r="I285" s="1"/>
    </row>
    <row r="286" spans="2:9" ht="17.850000000000001" customHeight="1" x14ac:dyDescent="0.4">
      <c r="B286" s="127"/>
      <c r="C286" s="131"/>
      <c r="D286" s="18"/>
      <c r="E286" s="330"/>
      <c r="F286" s="135"/>
      <c r="G286" s="135"/>
      <c r="H286" s="19"/>
      <c r="I286" s="1"/>
    </row>
    <row r="287" spans="2:9" ht="17.850000000000001" customHeight="1" x14ac:dyDescent="0.4">
      <c r="B287" s="128"/>
      <c r="C287" s="132"/>
      <c r="D287" s="21"/>
      <c r="E287" s="331"/>
      <c r="F287" s="136"/>
      <c r="G287" s="136"/>
      <c r="H287" s="22"/>
      <c r="I287" s="1"/>
    </row>
    <row r="288" spans="2:9" ht="17.850000000000001" customHeight="1" x14ac:dyDescent="0.4">
      <c r="B288" s="127"/>
      <c r="C288" s="131"/>
      <c r="D288" s="18"/>
      <c r="E288" s="330"/>
      <c r="F288" s="135"/>
      <c r="G288" s="135"/>
      <c r="H288" s="19"/>
      <c r="I288" s="1"/>
    </row>
    <row r="289" spans="2:9" ht="17.850000000000001" customHeight="1" x14ac:dyDescent="0.4">
      <c r="B289" s="128"/>
      <c r="C289" s="132"/>
      <c r="D289" s="21"/>
      <c r="E289" s="331"/>
      <c r="F289" s="136"/>
      <c r="G289" s="136"/>
      <c r="H289" s="22"/>
      <c r="I289" s="1"/>
    </row>
    <row r="290" spans="2:9" ht="17.850000000000001" customHeight="1" x14ac:dyDescent="0.4">
      <c r="B290" s="127"/>
      <c r="C290" s="131"/>
      <c r="D290" s="18"/>
      <c r="E290" s="330"/>
      <c r="F290" s="135"/>
      <c r="G290" s="135"/>
      <c r="H290" s="19"/>
      <c r="I290" s="1"/>
    </row>
    <row r="291" spans="2:9" ht="17.850000000000001" customHeight="1" x14ac:dyDescent="0.4">
      <c r="B291" s="128"/>
      <c r="C291" s="132"/>
      <c r="D291" s="21"/>
      <c r="E291" s="331"/>
      <c r="F291" s="136"/>
      <c r="G291" s="136"/>
      <c r="H291" s="22"/>
      <c r="I291" s="1"/>
    </row>
    <row r="292" spans="2:9" ht="17.850000000000001" customHeight="1" x14ac:dyDescent="0.4">
      <c r="B292" s="127"/>
      <c r="C292" s="131"/>
      <c r="D292" s="18"/>
      <c r="E292" s="330"/>
      <c r="F292" s="135"/>
      <c r="G292" s="135"/>
      <c r="H292" s="19"/>
      <c r="I292" s="1"/>
    </row>
    <row r="293" spans="2:9" ht="17.850000000000001" customHeight="1" x14ac:dyDescent="0.4">
      <c r="B293" s="128"/>
      <c r="C293" s="132"/>
      <c r="D293" s="21"/>
      <c r="E293" s="331"/>
      <c r="F293" s="136"/>
      <c r="G293" s="136"/>
      <c r="H293" s="22"/>
      <c r="I293" s="1"/>
    </row>
    <row r="294" spans="2:9" ht="17.850000000000001" customHeight="1" x14ac:dyDescent="0.4">
      <c r="B294" s="127"/>
      <c r="C294" s="131"/>
      <c r="D294" s="18"/>
      <c r="E294" s="330"/>
      <c r="F294" s="135"/>
      <c r="G294" s="135"/>
      <c r="H294" s="19"/>
      <c r="I294" s="1"/>
    </row>
    <row r="295" spans="2:9" ht="17.850000000000001" customHeight="1" x14ac:dyDescent="0.4">
      <c r="B295" s="128"/>
      <c r="C295" s="132"/>
      <c r="D295" s="21"/>
      <c r="E295" s="331"/>
      <c r="F295" s="136"/>
      <c r="G295" s="136"/>
      <c r="H295" s="22"/>
      <c r="I295" s="1"/>
    </row>
    <row r="296" spans="2:9" ht="17.850000000000001" customHeight="1" x14ac:dyDescent="0.4">
      <c r="B296" s="127"/>
      <c r="C296" s="131"/>
      <c r="D296" s="18"/>
      <c r="E296" s="330"/>
      <c r="F296" s="135"/>
      <c r="G296" s="135"/>
      <c r="H296" s="19"/>
      <c r="I296" s="1"/>
    </row>
    <row r="297" spans="2:9" ht="17.850000000000001" customHeight="1" x14ac:dyDescent="0.4">
      <c r="B297" s="128"/>
      <c r="C297" s="132"/>
      <c r="D297" s="21"/>
      <c r="E297" s="331"/>
      <c r="F297" s="136"/>
      <c r="G297" s="136"/>
      <c r="H297" s="22"/>
      <c r="I297" s="1"/>
    </row>
    <row r="298" spans="2:9" ht="17.850000000000001" customHeight="1" x14ac:dyDescent="0.4">
      <c r="B298" s="127"/>
      <c r="C298" s="131"/>
      <c r="D298" s="18"/>
      <c r="E298" s="330"/>
      <c r="F298" s="135"/>
      <c r="G298" s="135"/>
      <c r="H298" s="19"/>
      <c r="I298" s="1"/>
    </row>
    <row r="299" spans="2:9" ht="17.850000000000001" customHeight="1" x14ac:dyDescent="0.4">
      <c r="B299" s="128"/>
      <c r="C299" s="132"/>
      <c r="D299" s="21"/>
      <c r="E299" s="331"/>
      <c r="F299" s="136"/>
      <c r="G299" s="136"/>
      <c r="H299" s="22"/>
      <c r="I299" s="1"/>
    </row>
    <row r="300" spans="2:9" ht="17.850000000000001" customHeight="1" x14ac:dyDescent="0.4">
      <c r="B300" s="127"/>
      <c r="C300" s="131"/>
      <c r="D300" s="18"/>
      <c r="E300" s="330"/>
      <c r="F300" s="135"/>
      <c r="G300" s="135"/>
      <c r="H300" s="19"/>
      <c r="I300" s="1"/>
    </row>
    <row r="301" spans="2:9" ht="17.850000000000001" customHeight="1" x14ac:dyDescent="0.4">
      <c r="B301" s="128"/>
      <c r="C301" s="132"/>
      <c r="D301" s="21"/>
      <c r="E301" s="331"/>
      <c r="F301" s="136"/>
      <c r="G301" s="136"/>
      <c r="H301" s="22"/>
      <c r="I301" s="1"/>
    </row>
    <row r="302" spans="2:9" ht="17.850000000000001" customHeight="1" x14ac:dyDescent="0.4">
      <c r="B302" s="127"/>
      <c r="C302" s="131"/>
      <c r="D302" s="18"/>
      <c r="E302" s="330"/>
      <c r="F302" s="135"/>
      <c r="G302" s="135"/>
      <c r="H302" s="19"/>
      <c r="I302" s="1"/>
    </row>
    <row r="303" spans="2:9" ht="17.850000000000001" customHeight="1" x14ac:dyDescent="0.4">
      <c r="B303" s="128"/>
      <c r="C303" s="132"/>
      <c r="D303" s="21"/>
      <c r="E303" s="331"/>
      <c r="F303" s="136"/>
      <c r="G303" s="136"/>
      <c r="H303" s="22"/>
      <c r="I303" s="1"/>
    </row>
    <row r="304" spans="2:9" ht="17.850000000000001" customHeight="1" x14ac:dyDescent="0.4">
      <c r="B304" s="127"/>
      <c r="C304" s="131"/>
      <c r="D304" s="18"/>
      <c r="E304" s="330"/>
      <c r="F304" s="135"/>
      <c r="G304" s="135"/>
      <c r="H304" s="19"/>
      <c r="I304" s="1"/>
    </row>
    <row r="305" spans="2:9" ht="17.850000000000001" customHeight="1" x14ac:dyDescent="0.4">
      <c r="B305" s="128"/>
      <c r="C305" s="132"/>
      <c r="D305" s="21"/>
      <c r="E305" s="331"/>
      <c r="F305" s="136"/>
      <c r="G305" s="136"/>
      <c r="H305" s="22"/>
      <c r="I305" s="1"/>
    </row>
    <row r="306" spans="2:9" ht="17.850000000000001" customHeight="1" x14ac:dyDescent="0.4">
      <c r="B306" s="127"/>
      <c r="C306" s="131"/>
      <c r="D306" s="18"/>
      <c r="E306" s="330"/>
      <c r="F306" s="135"/>
      <c r="G306" s="135"/>
      <c r="H306" s="19"/>
      <c r="I306" s="1"/>
    </row>
    <row r="307" spans="2:9" ht="17.850000000000001" customHeight="1" x14ac:dyDescent="0.4">
      <c r="B307" s="128"/>
      <c r="C307" s="132"/>
      <c r="D307" s="21"/>
      <c r="E307" s="331"/>
      <c r="F307" s="136"/>
      <c r="G307" s="136"/>
      <c r="H307" s="22"/>
      <c r="I307" s="1"/>
    </row>
    <row r="308" spans="2:9" ht="17.850000000000001" customHeight="1" x14ac:dyDescent="0.4">
      <c r="B308" s="127"/>
      <c r="C308" s="131"/>
      <c r="D308" s="18"/>
      <c r="E308" s="330"/>
      <c r="F308" s="135"/>
      <c r="G308" s="135"/>
      <c r="H308" s="19"/>
      <c r="I308" s="1"/>
    </row>
    <row r="309" spans="2:9" ht="17.850000000000001" customHeight="1" x14ac:dyDescent="0.4">
      <c r="B309" s="128"/>
      <c r="C309" s="132"/>
      <c r="D309" s="21"/>
      <c r="E309" s="331"/>
      <c r="F309" s="136"/>
      <c r="G309" s="136"/>
      <c r="H309" s="22"/>
      <c r="I309" s="1"/>
    </row>
    <row r="310" spans="2:9" ht="17.850000000000001" customHeight="1" x14ac:dyDescent="0.4">
      <c r="B310" s="127"/>
      <c r="C310" s="131"/>
      <c r="D310" s="18"/>
      <c r="E310" s="330"/>
      <c r="F310" s="135"/>
      <c r="G310" s="135"/>
      <c r="H310" s="19"/>
      <c r="I310" s="1"/>
    </row>
    <row r="311" spans="2:9" ht="17.850000000000001" customHeight="1" x14ac:dyDescent="0.4">
      <c r="B311" s="128"/>
      <c r="C311" s="132"/>
      <c r="D311" s="21"/>
      <c r="E311" s="331"/>
      <c r="F311" s="136"/>
      <c r="G311" s="136"/>
      <c r="H311" s="22"/>
      <c r="I311" s="1"/>
    </row>
    <row r="312" spans="2:9" ht="17.850000000000001" customHeight="1" x14ac:dyDescent="0.4">
      <c r="B312" s="127"/>
      <c r="C312" s="131"/>
      <c r="D312" s="18"/>
      <c r="E312" s="330"/>
      <c r="F312" s="135"/>
      <c r="G312" s="135"/>
      <c r="H312" s="19"/>
      <c r="I312" s="1"/>
    </row>
    <row r="313" spans="2:9" ht="17.850000000000001" customHeight="1" x14ac:dyDescent="0.4">
      <c r="B313" s="128"/>
      <c r="C313" s="132"/>
      <c r="D313" s="21"/>
      <c r="E313" s="331"/>
      <c r="F313" s="136"/>
      <c r="G313" s="136"/>
      <c r="H313" s="22"/>
      <c r="I313" s="1"/>
    </row>
    <row r="314" spans="2:9" ht="17.850000000000001" customHeight="1" x14ac:dyDescent="0.4">
      <c r="B314" s="127"/>
      <c r="C314" s="131"/>
      <c r="D314" s="18"/>
      <c r="E314" s="330"/>
      <c r="F314" s="135"/>
      <c r="G314" s="135"/>
      <c r="H314" s="19"/>
      <c r="I314" s="1"/>
    </row>
    <row r="315" spans="2:9" ht="17.850000000000001" customHeight="1" x14ac:dyDescent="0.4">
      <c r="B315" s="128"/>
      <c r="C315" s="132"/>
      <c r="D315" s="21"/>
      <c r="E315" s="331"/>
      <c r="F315" s="136"/>
      <c r="G315" s="136"/>
      <c r="H315" s="22"/>
      <c r="I315" s="1"/>
    </row>
    <row r="316" spans="2:9" ht="17.850000000000001" customHeight="1" x14ac:dyDescent="0.4">
      <c r="B316" s="127"/>
      <c r="C316" s="131"/>
      <c r="D316" s="18"/>
      <c r="E316" s="330"/>
      <c r="F316" s="135"/>
      <c r="G316" s="135"/>
      <c r="H316" s="19"/>
      <c r="I316" s="1"/>
    </row>
    <row r="317" spans="2:9" ht="17.850000000000001" customHeight="1" x14ac:dyDescent="0.4">
      <c r="B317" s="128"/>
      <c r="C317" s="132"/>
      <c r="D317" s="21"/>
      <c r="E317" s="331"/>
      <c r="F317" s="136"/>
      <c r="G317" s="136"/>
      <c r="H317" s="22"/>
      <c r="I317" s="1"/>
    </row>
    <row r="318" spans="2:9" ht="17.850000000000001" customHeight="1" x14ac:dyDescent="0.4">
      <c r="B318" s="127"/>
      <c r="C318" s="131"/>
      <c r="D318" s="18"/>
      <c r="E318" s="330"/>
      <c r="F318" s="135"/>
      <c r="G318" s="135"/>
      <c r="H318" s="19"/>
      <c r="I318" s="1"/>
    </row>
    <row r="319" spans="2:9" ht="17.850000000000001" customHeight="1" x14ac:dyDescent="0.4">
      <c r="B319" s="128"/>
      <c r="C319" s="132"/>
      <c r="D319" s="21"/>
      <c r="E319" s="331"/>
      <c r="F319" s="136"/>
      <c r="G319" s="136"/>
      <c r="H319" s="22"/>
      <c r="I319" s="1"/>
    </row>
    <row r="320" spans="2:9" ht="17.850000000000001" customHeight="1" x14ac:dyDescent="0.4">
      <c r="B320" s="127"/>
      <c r="C320" s="131"/>
      <c r="D320" s="18"/>
      <c r="E320" s="330"/>
      <c r="F320" s="135"/>
      <c r="G320" s="135"/>
      <c r="H320" s="19"/>
      <c r="I320" s="1"/>
    </row>
    <row r="321" spans="2:9" ht="17.850000000000001" customHeight="1" x14ac:dyDescent="0.4">
      <c r="B321" s="128"/>
      <c r="C321" s="132"/>
      <c r="D321" s="21"/>
      <c r="E321" s="331"/>
      <c r="F321" s="136"/>
      <c r="G321" s="136"/>
      <c r="H321" s="22"/>
      <c r="I321" s="1"/>
    </row>
    <row r="322" spans="2:9" ht="17.850000000000001" customHeight="1" x14ac:dyDescent="0.4">
      <c r="B322" s="127"/>
      <c r="C322" s="131"/>
      <c r="D322" s="18"/>
      <c r="E322" s="330"/>
      <c r="F322" s="135"/>
      <c r="G322" s="135"/>
      <c r="H322" s="19"/>
      <c r="I322" s="1"/>
    </row>
    <row r="323" spans="2:9" ht="17.850000000000001" customHeight="1" x14ac:dyDescent="0.4">
      <c r="B323" s="128"/>
      <c r="C323" s="132"/>
      <c r="D323" s="21"/>
      <c r="E323" s="331"/>
      <c r="F323" s="136"/>
      <c r="G323" s="136"/>
      <c r="H323" s="22"/>
      <c r="I323" s="1"/>
    </row>
    <row r="324" spans="2:9" ht="17.850000000000001" customHeight="1" x14ac:dyDescent="0.4">
      <c r="B324" s="127"/>
      <c r="C324" s="131"/>
      <c r="D324" s="18"/>
      <c r="E324" s="330"/>
      <c r="F324" s="135"/>
      <c r="G324" s="135"/>
      <c r="H324" s="19"/>
      <c r="I324" s="1"/>
    </row>
    <row r="325" spans="2:9" ht="17.850000000000001" customHeight="1" x14ac:dyDescent="0.4">
      <c r="B325" s="128"/>
      <c r="C325" s="132"/>
      <c r="D325" s="21"/>
      <c r="E325" s="331"/>
      <c r="F325" s="136"/>
      <c r="G325" s="136"/>
      <c r="H325" s="22"/>
      <c r="I325" s="1"/>
    </row>
    <row r="326" spans="2:9" ht="17.850000000000001" customHeight="1" x14ac:dyDescent="0.4">
      <c r="B326" s="127"/>
      <c r="C326" s="131"/>
      <c r="D326" s="18"/>
      <c r="E326" s="330"/>
      <c r="F326" s="135"/>
      <c r="G326" s="135"/>
      <c r="H326" s="19"/>
      <c r="I326" s="1"/>
    </row>
    <row r="327" spans="2:9" ht="17.850000000000001" customHeight="1" x14ac:dyDescent="0.4">
      <c r="B327" s="128"/>
      <c r="C327" s="132"/>
      <c r="D327" s="21"/>
      <c r="E327" s="331"/>
      <c r="F327" s="136"/>
      <c r="G327" s="136"/>
      <c r="H327" s="22"/>
      <c r="I327" s="1"/>
    </row>
    <row r="328" spans="2:9" ht="17.850000000000001" customHeight="1" x14ac:dyDescent="0.4">
      <c r="B328" s="127"/>
      <c r="C328" s="131"/>
      <c r="D328" s="18"/>
      <c r="E328" s="330"/>
      <c r="F328" s="135"/>
      <c r="G328" s="135"/>
      <c r="H328" s="19"/>
      <c r="I328" s="1"/>
    </row>
    <row r="329" spans="2:9" ht="17.850000000000001" customHeight="1" x14ac:dyDescent="0.4">
      <c r="B329" s="128"/>
      <c r="C329" s="132"/>
      <c r="D329" s="21"/>
      <c r="E329" s="331"/>
      <c r="F329" s="136"/>
      <c r="G329" s="136"/>
      <c r="H329" s="22"/>
      <c r="I329" s="1"/>
    </row>
    <row r="330" spans="2:9" ht="17.850000000000001" customHeight="1" x14ac:dyDescent="0.4">
      <c r="B330" s="127"/>
      <c r="C330" s="131"/>
      <c r="D330" s="18"/>
      <c r="E330" s="330"/>
      <c r="F330" s="135"/>
      <c r="G330" s="135"/>
      <c r="H330" s="19"/>
      <c r="I330" s="1"/>
    </row>
    <row r="331" spans="2:9" ht="17.850000000000001" customHeight="1" x14ac:dyDescent="0.4">
      <c r="B331" s="128"/>
      <c r="C331" s="132"/>
      <c r="D331" s="21"/>
      <c r="E331" s="331"/>
      <c r="F331" s="136"/>
      <c r="G331" s="136"/>
      <c r="H331" s="22"/>
      <c r="I331" s="1"/>
    </row>
    <row r="332" spans="2:9" ht="17.850000000000001" customHeight="1" x14ac:dyDescent="0.4">
      <c r="B332" s="127"/>
      <c r="C332" s="131"/>
      <c r="D332" s="18"/>
      <c r="E332" s="330"/>
      <c r="F332" s="135"/>
      <c r="G332" s="135"/>
      <c r="H332" s="19"/>
      <c r="I332" s="1"/>
    </row>
    <row r="333" spans="2:9" ht="17.850000000000001" customHeight="1" x14ac:dyDescent="0.4">
      <c r="B333" s="128"/>
      <c r="C333" s="132"/>
      <c r="D333" s="21"/>
      <c r="E333" s="331"/>
      <c r="F333" s="136"/>
      <c r="G333" s="136"/>
      <c r="H333" s="22"/>
      <c r="I333" s="1"/>
    </row>
    <row r="334" spans="2:9" ht="17.850000000000001" customHeight="1" x14ac:dyDescent="0.4">
      <c r="B334" s="127"/>
      <c r="C334" s="131"/>
      <c r="D334" s="18"/>
      <c r="E334" s="330"/>
      <c r="F334" s="135"/>
      <c r="G334" s="135"/>
      <c r="H334" s="19"/>
      <c r="I334" s="1"/>
    </row>
    <row r="335" spans="2:9" ht="17.850000000000001" customHeight="1" x14ac:dyDescent="0.4">
      <c r="B335" s="128"/>
      <c r="C335" s="132"/>
      <c r="D335" s="21"/>
      <c r="E335" s="331"/>
      <c r="F335" s="136"/>
      <c r="G335" s="136"/>
      <c r="H335" s="22"/>
      <c r="I335" s="1"/>
    </row>
    <row r="336" spans="2:9" ht="17.850000000000001" customHeight="1" x14ac:dyDescent="0.4">
      <c r="B336" s="127"/>
      <c r="C336" s="131"/>
      <c r="D336" s="18"/>
      <c r="E336" s="330"/>
      <c r="F336" s="135"/>
      <c r="G336" s="135"/>
      <c r="H336" s="19"/>
      <c r="I336" s="1"/>
    </row>
    <row r="337" spans="2:9" ht="17.850000000000001" customHeight="1" x14ac:dyDescent="0.4">
      <c r="B337" s="128"/>
      <c r="C337" s="132"/>
      <c r="D337" s="21"/>
      <c r="E337" s="331"/>
      <c r="F337" s="136"/>
      <c r="G337" s="136"/>
      <c r="H337" s="22"/>
      <c r="I337" s="1"/>
    </row>
    <row r="338" spans="2:9" ht="17.850000000000001" customHeight="1" x14ac:dyDescent="0.4">
      <c r="B338" s="127"/>
      <c r="C338" s="131"/>
      <c r="D338" s="18"/>
      <c r="E338" s="330"/>
      <c r="F338" s="135"/>
      <c r="G338" s="135"/>
      <c r="H338" s="19"/>
      <c r="I338" s="1"/>
    </row>
    <row r="339" spans="2:9" ht="17.850000000000001" customHeight="1" x14ac:dyDescent="0.4">
      <c r="B339" s="128"/>
      <c r="C339" s="132"/>
      <c r="D339" s="21"/>
      <c r="E339" s="331"/>
      <c r="F339" s="136"/>
      <c r="G339" s="136"/>
      <c r="H339" s="22"/>
      <c r="I339" s="1"/>
    </row>
    <row r="340" spans="2:9" ht="17.850000000000001" customHeight="1" x14ac:dyDescent="0.4">
      <c r="B340" s="127"/>
      <c r="C340" s="131"/>
      <c r="D340" s="18"/>
      <c r="E340" s="330"/>
      <c r="F340" s="135"/>
      <c r="G340" s="135"/>
      <c r="H340" s="19"/>
      <c r="I340" s="1"/>
    </row>
    <row r="341" spans="2:9" ht="17.850000000000001" customHeight="1" x14ac:dyDescent="0.4">
      <c r="B341" s="128"/>
      <c r="C341" s="132"/>
      <c r="D341" s="21"/>
      <c r="E341" s="331"/>
      <c r="F341" s="136"/>
      <c r="G341" s="136"/>
      <c r="H341" s="22"/>
      <c r="I341" s="1"/>
    </row>
    <row r="342" spans="2:9" ht="17.850000000000001" customHeight="1" x14ac:dyDescent="0.4">
      <c r="B342" s="127"/>
      <c r="C342" s="131"/>
      <c r="D342" s="18"/>
      <c r="E342" s="330"/>
      <c r="F342" s="135"/>
      <c r="G342" s="135"/>
      <c r="H342" s="19"/>
      <c r="I342" s="1"/>
    </row>
    <row r="343" spans="2:9" ht="17.850000000000001" customHeight="1" x14ac:dyDescent="0.4">
      <c r="B343" s="128"/>
      <c r="C343" s="132"/>
      <c r="D343" s="21"/>
      <c r="E343" s="331"/>
      <c r="F343" s="136"/>
      <c r="G343" s="136"/>
      <c r="H343" s="22"/>
      <c r="I343" s="1"/>
    </row>
    <row r="344" spans="2:9" ht="17.850000000000001" customHeight="1" x14ac:dyDescent="0.4">
      <c r="B344" s="127"/>
      <c r="C344" s="131"/>
      <c r="D344" s="18"/>
      <c r="E344" s="330"/>
      <c r="F344" s="135"/>
      <c r="G344" s="135"/>
      <c r="H344" s="19"/>
      <c r="I344" s="1"/>
    </row>
    <row r="345" spans="2:9" ht="17.850000000000001" customHeight="1" x14ac:dyDescent="0.4">
      <c r="B345" s="128"/>
      <c r="C345" s="132"/>
      <c r="D345" s="21"/>
      <c r="E345" s="331"/>
      <c r="F345" s="136"/>
      <c r="G345" s="136"/>
      <c r="H345" s="22"/>
      <c r="I345" s="1"/>
    </row>
    <row r="346" spans="2:9" ht="17.850000000000001" customHeight="1" x14ac:dyDescent="0.4">
      <c r="B346" s="127"/>
      <c r="C346" s="131"/>
      <c r="D346" s="18"/>
      <c r="E346" s="330"/>
      <c r="F346" s="135"/>
      <c r="G346" s="135"/>
      <c r="H346" s="19"/>
      <c r="I346" s="1"/>
    </row>
    <row r="347" spans="2:9" ht="17.850000000000001" customHeight="1" x14ac:dyDescent="0.4">
      <c r="B347" s="128"/>
      <c r="C347" s="132"/>
      <c r="D347" s="21"/>
      <c r="E347" s="331"/>
      <c r="F347" s="136"/>
      <c r="G347" s="136"/>
      <c r="H347" s="22"/>
      <c r="I347" s="1"/>
    </row>
    <row r="348" spans="2:9" ht="17.850000000000001" customHeight="1" x14ac:dyDescent="0.4">
      <c r="B348" s="127"/>
      <c r="C348" s="131"/>
      <c r="D348" s="18"/>
      <c r="E348" s="330"/>
      <c r="F348" s="135"/>
      <c r="G348" s="135"/>
      <c r="H348" s="19"/>
      <c r="I348" s="1"/>
    </row>
    <row r="349" spans="2:9" ht="17.850000000000001" customHeight="1" x14ac:dyDescent="0.4">
      <c r="B349" s="128"/>
      <c r="C349" s="132"/>
      <c r="D349" s="21"/>
      <c r="E349" s="331"/>
      <c r="F349" s="136"/>
      <c r="G349" s="136"/>
      <c r="H349" s="22"/>
      <c r="I349" s="1"/>
    </row>
    <row r="350" spans="2:9" ht="17.850000000000001" customHeight="1" x14ac:dyDescent="0.4">
      <c r="B350" s="127"/>
      <c r="C350" s="131"/>
      <c r="D350" s="18"/>
      <c r="E350" s="330"/>
      <c r="F350" s="135"/>
      <c r="G350" s="135"/>
      <c r="H350" s="19"/>
      <c r="I350" s="1"/>
    </row>
    <row r="351" spans="2:9" ht="17.850000000000001" customHeight="1" x14ac:dyDescent="0.4">
      <c r="B351" s="128"/>
      <c r="C351" s="132"/>
      <c r="D351" s="21"/>
      <c r="E351" s="331"/>
      <c r="F351" s="136"/>
      <c r="G351" s="136"/>
      <c r="H351" s="22"/>
      <c r="I351" s="1"/>
    </row>
    <row r="352" spans="2:9" ht="17.850000000000001" customHeight="1" x14ac:dyDescent="0.4">
      <c r="B352" s="127"/>
      <c r="C352" s="131"/>
      <c r="D352" s="18"/>
      <c r="E352" s="330"/>
      <c r="F352" s="135"/>
      <c r="G352" s="135"/>
      <c r="H352" s="19"/>
      <c r="I352" s="1"/>
    </row>
    <row r="353" spans="2:9" ht="17.850000000000001" customHeight="1" x14ac:dyDescent="0.4">
      <c r="B353" s="128"/>
      <c r="C353" s="132"/>
      <c r="D353" s="21"/>
      <c r="E353" s="331"/>
      <c r="F353" s="136"/>
      <c r="G353" s="136"/>
      <c r="H353" s="22"/>
      <c r="I353" s="1"/>
    </row>
    <row r="354" spans="2:9" ht="17.850000000000001" customHeight="1" x14ac:dyDescent="0.4">
      <c r="B354" s="127"/>
      <c r="C354" s="131"/>
      <c r="D354" s="18"/>
      <c r="E354" s="330"/>
      <c r="F354" s="135"/>
      <c r="G354" s="135"/>
      <c r="H354" s="19"/>
      <c r="I354" s="1"/>
    </row>
    <row r="355" spans="2:9" ht="17.850000000000001" customHeight="1" x14ac:dyDescent="0.4">
      <c r="B355" s="128"/>
      <c r="C355" s="132"/>
      <c r="D355" s="21"/>
      <c r="E355" s="331"/>
      <c r="F355" s="136"/>
      <c r="G355" s="136"/>
      <c r="H355" s="22"/>
      <c r="I355" s="1"/>
    </row>
    <row r="356" spans="2:9" ht="17.850000000000001" customHeight="1" x14ac:dyDescent="0.4">
      <c r="B356" s="127"/>
      <c r="C356" s="131"/>
      <c r="D356" s="18"/>
      <c r="E356" s="330"/>
      <c r="F356" s="135"/>
      <c r="G356" s="135"/>
      <c r="H356" s="19"/>
      <c r="I356" s="1"/>
    </row>
    <row r="357" spans="2:9" ht="17.850000000000001" customHeight="1" x14ac:dyDescent="0.4">
      <c r="B357" s="128"/>
      <c r="C357" s="132"/>
      <c r="D357" s="21"/>
      <c r="E357" s="331"/>
      <c r="F357" s="136"/>
      <c r="G357" s="136"/>
      <c r="H357" s="22"/>
      <c r="I357" s="1"/>
    </row>
    <row r="358" spans="2:9" ht="17.850000000000001" customHeight="1" x14ac:dyDescent="0.4">
      <c r="B358" s="127"/>
      <c r="C358" s="131"/>
      <c r="D358" s="18"/>
      <c r="E358" s="330"/>
      <c r="F358" s="135"/>
      <c r="G358" s="135"/>
      <c r="H358" s="19"/>
      <c r="I358" s="1"/>
    </row>
    <row r="359" spans="2:9" ht="17.850000000000001" customHeight="1" x14ac:dyDescent="0.4">
      <c r="B359" s="128"/>
      <c r="C359" s="132"/>
      <c r="D359" s="21"/>
      <c r="E359" s="331"/>
      <c r="F359" s="136"/>
      <c r="G359" s="136"/>
      <c r="H359" s="22"/>
      <c r="I359" s="1"/>
    </row>
    <row r="360" spans="2:9" ht="17.850000000000001" customHeight="1" x14ac:dyDescent="0.4">
      <c r="B360" s="127"/>
      <c r="C360" s="131"/>
      <c r="D360" s="18"/>
      <c r="E360" s="330"/>
      <c r="F360" s="135"/>
      <c r="G360" s="135"/>
      <c r="H360" s="19"/>
      <c r="I360" s="1"/>
    </row>
    <row r="361" spans="2:9" ht="17.850000000000001" customHeight="1" x14ac:dyDescent="0.4">
      <c r="B361" s="128"/>
      <c r="C361" s="132"/>
      <c r="D361" s="21"/>
      <c r="E361" s="331"/>
      <c r="F361" s="136"/>
      <c r="G361" s="136"/>
      <c r="H361" s="22"/>
      <c r="I361" s="1"/>
    </row>
    <row r="362" spans="2:9" ht="17.850000000000001" customHeight="1" x14ac:dyDescent="0.4">
      <c r="B362" s="127"/>
      <c r="C362" s="131"/>
      <c r="D362" s="18"/>
      <c r="E362" s="330"/>
      <c r="F362" s="135"/>
      <c r="G362" s="135"/>
      <c r="H362" s="19"/>
      <c r="I362" s="1"/>
    </row>
    <row r="363" spans="2:9" ht="17.850000000000001" customHeight="1" x14ac:dyDescent="0.4">
      <c r="B363" s="128"/>
      <c r="C363" s="132"/>
      <c r="D363" s="21"/>
      <c r="E363" s="331"/>
      <c r="F363" s="136"/>
      <c r="G363" s="136"/>
      <c r="H363" s="22"/>
      <c r="I363" s="1"/>
    </row>
    <row r="364" spans="2:9" ht="17.850000000000001" customHeight="1" x14ac:dyDescent="0.4">
      <c r="B364" s="127"/>
      <c r="C364" s="131"/>
      <c r="D364" s="18"/>
      <c r="E364" s="330"/>
      <c r="F364" s="135"/>
      <c r="G364" s="135"/>
      <c r="H364" s="19"/>
      <c r="I364" s="1"/>
    </row>
    <row r="365" spans="2:9" ht="17.850000000000001" customHeight="1" x14ac:dyDescent="0.4">
      <c r="B365" s="128"/>
      <c r="C365" s="132"/>
      <c r="D365" s="21"/>
      <c r="E365" s="331"/>
      <c r="F365" s="136"/>
      <c r="G365" s="136"/>
      <c r="H365" s="22"/>
      <c r="I365" s="1"/>
    </row>
    <row r="366" spans="2:9" ht="17.850000000000001" customHeight="1" x14ac:dyDescent="0.4">
      <c r="B366" s="127"/>
      <c r="C366" s="131"/>
      <c r="D366" s="18"/>
      <c r="E366" s="330"/>
      <c r="F366" s="135"/>
      <c r="G366" s="135"/>
      <c r="H366" s="19"/>
      <c r="I366" s="1"/>
    </row>
    <row r="367" spans="2:9" ht="17.850000000000001" customHeight="1" x14ac:dyDescent="0.4">
      <c r="B367" s="128"/>
      <c r="C367" s="132"/>
      <c r="D367" s="21"/>
      <c r="E367" s="331"/>
      <c r="F367" s="136"/>
      <c r="G367" s="136"/>
      <c r="H367" s="22"/>
      <c r="I367" s="1"/>
    </row>
    <row r="368" spans="2:9" ht="17.850000000000001" customHeight="1" x14ac:dyDescent="0.4">
      <c r="B368" s="127"/>
      <c r="C368" s="131"/>
      <c r="D368" s="18"/>
      <c r="E368" s="330"/>
      <c r="F368" s="135"/>
      <c r="G368" s="135"/>
      <c r="H368" s="19"/>
      <c r="I368" s="1"/>
    </row>
    <row r="369" spans="2:9" ht="17.850000000000001" customHeight="1" x14ac:dyDescent="0.4">
      <c r="B369" s="128"/>
      <c r="C369" s="132"/>
      <c r="D369" s="21"/>
      <c r="E369" s="331"/>
      <c r="F369" s="136"/>
      <c r="G369" s="136"/>
      <c r="H369" s="22"/>
      <c r="I369" s="1"/>
    </row>
    <row r="370" spans="2:9" ht="17.850000000000001" customHeight="1" x14ac:dyDescent="0.4">
      <c r="B370" s="127"/>
      <c r="C370" s="131"/>
      <c r="D370" s="18"/>
      <c r="E370" s="330"/>
      <c r="F370" s="135"/>
      <c r="G370" s="135"/>
      <c r="H370" s="19"/>
      <c r="I370" s="1"/>
    </row>
    <row r="371" spans="2:9" ht="17.850000000000001" customHeight="1" x14ac:dyDescent="0.4">
      <c r="B371" s="128"/>
      <c r="C371" s="132"/>
      <c r="D371" s="21"/>
      <c r="E371" s="331"/>
      <c r="F371" s="136"/>
      <c r="G371" s="136"/>
      <c r="H371" s="22"/>
      <c r="I371" s="1"/>
    </row>
    <row r="372" spans="2:9" ht="17.850000000000001" customHeight="1" x14ac:dyDescent="0.4">
      <c r="B372" s="127"/>
      <c r="C372" s="131"/>
      <c r="D372" s="18"/>
      <c r="E372" s="330"/>
      <c r="F372" s="135"/>
      <c r="G372" s="135"/>
      <c r="H372" s="19"/>
      <c r="I372" s="1"/>
    </row>
    <row r="373" spans="2:9" ht="17.850000000000001" customHeight="1" x14ac:dyDescent="0.4">
      <c r="B373" s="128"/>
      <c r="C373" s="132"/>
      <c r="D373" s="21"/>
      <c r="E373" s="331"/>
      <c r="F373" s="136"/>
      <c r="G373" s="136"/>
      <c r="H373" s="22"/>
      <c r="I373" s="1"/>
    </row>
    <row r="374" spans="2:9" ht="17.850000000000001" customHeight="1" x14ac:dyDescent="0.4">
      <c r="B374" s="127"/>
      <c r="C374" s="131"/>
      <c r="D374" s="18"/>
      <c r="E374" s="330"/>
      <c r="F374" s="135"/>
      <c r="G374" s="135"/>
      <c r="H374" s="19"/>
      <c r="I374" s="1"/>
    </row>
    <row r="375" spans="2:9" ht="17.850000000000001" customHeight="1" x14ac:dyDescent="0.4">
      <c r="B375" s="128"/>
      <c r="C375" s="132"/>
      <c r="D375" s="21"/>
      <c r="E375" s="331"/>
      <c r="F375" s="136"/>
      <c r="G375" s="136"/>
      <c r="H375" s="22"/>
      <c r="I375" s="1"/>
    </row>
    <row r="376" spans="2:9" ht="17.850000000000001" customHeight="1" x14ac:dyDescent="0.4">
      <c r="B376" s="127"/>
      <c r="C376" s="131"/>
      <c r="D376" s="18"/>
      <c r="E376" s="330"/>
      <c r="F376" s="135"/>
      <c r="G376" s="135"/>
      <c r="H376" s="19"/>
      <c r="I376" s="1"/>
    </row>
    <row r="377" spans="2:9" ht="17.850000000000001" customHeight="1" x14ac:dyDescent="0.4">
      <c r="B377" s="128"/>
      <c r="C377" s="132"/>
      <c r="D377" s="21"/>
      <c r="E377" s="331"/>
      <c r="F377" s="136"/>
      <c r="G377" s="136"/>
      <c r="H377" s="22"/>
      <c r="I377" s="1"/>
    </row>
    <row r="378" spans="2:9" ht="17.850000000000001" customHeight="1" x14ac:dyDescent="0.4">
      <c r="B378" s="127"/>
      <c r="C378" s="131"/>
      <c r="D378" s="18"/>
      <c r="E378" s="330"/>
      <c r="F378" s="135"/>
      <c r="G378" s="135"/>
      <c r="H378" s="19"/>
      <c r="I378" s="1"/>
    </row>
    <row r="379" spans="2:9" ht="17.850000000000001" customHeight="1" x14ac:dyDescent="0.4">
      <c r="B379" s="128"/>
      <c r="C379" s="132"/>
      <c r="D379" s="21"/>
      <c r="E379" s="331"/>
      <c r="F379" s="136"/>
      <c r="G379" s="136"/>
      <c r="H379" s="22"/>
      <c r="I379" s="1"/>
    </row>
    <row r="380" spans="2:9" ht="17.850000000000001" customHeight="1" x14ac:dyDescent="0.4">
      <c r="B380" s="127"/>
      <c r="C380" s="131"/>
      <c r="D380" s="18"/>
      <c r="E380" s="330"/>
      <c r="F380" s="135"/>
      <c r="G380" s="135"/>
      <c r="H380" s="19"/>
      <c r="I380" s="1"/>
    </row>
    <row r="381" spans="2:9" ht="17.850000000000001" customHeight="1" x14ac:dyDescent="0.4">
      <c r="B381" s="128"/>
      <c r="C381" s="132"/>
      <c r="D381" s="21"/>
      <c r="E381" s="331"/>
      <c r="F381" s="136"/>
      <c r="G381" s="136"/>
      <c r="H381" s="22"/>
      <c r="I381" s="1"/>
    </row>
    <row r="382" spans="2:9" ht="17.850000000000001" customHeight="1" x14ac:dyDescent="0.4">
      <c r="B382" s="127"/>
      <c r="C382" s="131"/>
      <c r="D382" s="18"/>
      <c r="E382" s="330"/>
      <c r="F382" s="135"/>
      <c r="G382" s="135"/>
      <c r="H382" s="19"/>
      <c r="I382" s="1"/>
    </row>
    <row r="383" spans="2:9" ht="17.850000000000001" customHeight="1" x14ac:dyDescent="0.4">
      <c r="B383" s="128"/>
      <c r="C383" s="132"/>
      <c r="D383" s="21"/>
      <c r="E383" s="331"/>
      <c r="F383" s="136"/>
      <c r="G383" s="136"/>
      <c r="H383" s="22"/>
      <c r="I383" s="1"/>
    </row>
    <row r="384" spans="2:9" ht="17.850000000000001" customHeight="1" x14ac:dyDescent="0.4">
      <c r="B384" s="127"/>
      <c r="C384" s="131"/>
      <c r="D384" s="18"/>
      <c r="E384" s="330"/>
      <c r="F384" s="135"/>
      <c r="G384" s="135"/>
      <c r="H384" s="19"/>
      <c r="I384" s="1"/>
    </row>
    <row r="385" spans="2:9" ht="17.850000000000001" customHeight="1" x14ac:dyDescent="0.4">
      <c r="B385" s="128"/>
      <c r="C385" s="132"/>
      <c r="D385" s="21"/>
      <c r="E385" s="331"/>
      <c r="F385" s="136"/>
      <c r="G385" s="136"/>
      <c r="H385" s="22"/>
      <c r="I385" s="1"/>
    </row>
    <row r="386" spans="2:9" ht="17.850000000000001" customHeight="1" x14ac:dyDescent="0.4">
      <c r="B386" s="127"/>
      <c r="C386" s="131"/>
      <c r="D386" s="18"/>
      <c r="E386" s="330"/>
      <c r="F386" s="135"/>
      <c r="G386" s="135"/>
      <c r="H386" s="19"/>
      <c r="I386" s="1"/>
    </row>
    <row r="387" spans="2:9" ht="17.850000000000001" customHeight="1" x14ac:dyDescent="0.4">
      <c r="B387" s="128"/>
      <c r="C387" s="132"/>
      <c r="D387" s="21"/>
      <c r="E387" s="331"/>
      <c r="F387" s="136"/>
      <c r="G387" s="136"/>
      <c r="H387" s="22"/>
      <c r="I387" s="1"/>
    </row>
    <row r="388" spans="2:9" ht="17.850000000000001" customHeight="1" x14ac:dyDescent="0.4">
      <c r="B388" s="127"/>
      <c r="C388" s="131"/>
      <c r="D388" s="18"/>
      <c r="E388" s="330"/>
      <c r="F388" s="135"/>
      <c r="G388" s="135"/>
      <c r="H388" s="19"/>
      <c r="I388" s="1"/>
    </row>
    <row r="389" spans="2:9" ht="17.850000000000001" customHeight="1" x14ac:dyDescent="0.4">
      <c r="B389" s="128"/>
      <c r="C389" s="132"/>
      <c r="D389" s="21"/>
      <c r="E389" s="331"/>
      <c r="F389" s="136"/>
      <c r="G389" s="136"/>
      <c r="H389" s="22"/>
      <c r="I389" s="1"/>
    </row>
    <row r="390" spans="2:9" ht="17.850000000000001" customHeight="1" x14ac:dyDescent="0.4">
      <c r="B390" s="127"/>
      <c r="C390" s="131"/>
      <c r="D390" s="18"/>
      <c r="E390" s="330"/>
      <c r="F390" s="135"/>
      <c r="G390" s="135"/>
      <c r="H390" s="19"/>
      <c r="I390" s="1"/>
    </row>
    <row r="391" spans="2:9" ht="17.850000000000001" customHeight="1" x14ac:dyDescent="0.4">
      <c r="B391" s="128"/>
      <c r="C391" s="132"/>
      <c r="D391" s="21"/>
      <c r="E391" s="331"/>
      <c r="F391" s="136"/>
      <c r="G391" s="136"/>
      <c r="H391" s="22"/>
      <c r="I391" s="1"/>
    </row>
    <row r="392" spans="2:9" ht="17.850000000000001" customHeight="1" x14ac:dyDescent="0.4">
      <c r="B392" s="127"/>
      <c r="C392" s="131"/>
      <c r="D392" s="18"/>
      <c r="E392" s="330"/>
      <c r="F392" s="135"/>
      <c r="G392" s="135"/>
      <c r="H392" s="19"/>
      <c r="I392" s="1"/>
    </row>
    <row r="393" spans="2:9" ht="17.850000000000001" customHeight="1" x14ac:dyDescent="0.4">
      <c r="B393" s="128"/>
      <c r="C393" s="132"/>
      <c r="D393" s="21"/>
      <c r="E393" s="331"/>
      <c r="F393" s="136"/>
      <c r="G393" s="136"/>
      <c r="H393" s="22"/>
      <c r="I393" s="1"/>
    </row>
    <row r="394" spans="2:9" ht="17.850000000000001" customHeight="1" x14ac:dyDescent="0.4">
      <c r="B394" s="127"/>
      <c r="C394" s="131"/>
      <c r="D394" s="18"/>
      <c r="E394" s="330"/>
      <c r="F394" s="135"/>
      <c r="G394" s="135"/>
      <c r="H394" s="19"/>
      <c r="I394" s="1"/>
    </row>
    <row r="395" spans="2:9" ht="17.850000000000001" customHeight="1" x14ac:dyDescent="0.4">
      <c r="B395" s="128"/>
      <c r="C395" s="132"/>
      <c r="D395" s="21"/>
      <c r="E395" s="331"/>
      <c r="F395" s="136"/>
      <c r="G395" s="136"/>
      <c r="H395" s="22"/>
      <c r="I395" s="1"/>
    </row>
    <row r="396" spans="2:9" ht="17.850000000000001" customHeight="1" x14ac:dyDescent="0.4">
      <c r="B396" s="127"/>
      <c r="C396" s="131"/>
      <c r="D396" s="18"/>
      <c r="E396" s="330"/>
      <c r="F396" s="135"/>
      <c r="G396" s="135"/>
      <c r="H396" s="19"/>
      <c r="I396" s="1"/>
    </row>
    <row r="397" spans="2:9" ht="17.850000000000001" customHeight="1" x14ac:dyDescent="0.4">
      <c r="B397" s="128"/>
      <c r="C397" s="132"/>
      <c r="D397" s="21"/>
      <c r="E397" s="331"/>
      <c r="F397" s="136"/>
      <c r="G397" s="136"/>
      <c r="H397" s="22"/>
      <c r="I397" s="1"/>
    </row>
    <row r="398" spans="2:9" ht="17.850000000000001" customHeight="1" x14ac:dyDescent="0.4">
      <c r="B398" s="127"/>
      <c r="C398" s="131"/>
      <c r="D398" s="18"/>
      <c r="E398" s="330"/>
      <c r="F398" s="135"/>
      <c r="G398" s="135"/>
      <c r="H398" s="19"/>
      <c r="I398" s="1"/>
    </row>
    <row r="399" spans="2:9" ht="17.850000000000001" customHeight="1" x14ac:dyDescent="0.4">
      <c r="B399" s="128"/>
      <c r="C399" s="132"/>
      <c r="D399" s="21"/>
      <c r="E399" s="331"/>
      <c r="F399" s="136"/>
      <c r="G399" s="136"/>
      <c r="H399" s="22"/>
      <c r="I399" s="1"/>
    </row>
    <row r="400" spans="2:9" ht="17.850000000000001" customHeight="1" x14ac:dyDescent="0.4">
      <c r="B400" s="127"/>
      <c r="C400" s="131"/>
      <c r="D400" s="18"/>
      <c r="E400" s="330"/>
      <c r="F400" s="135"/>
      <c r="G400" s="135"/>
      <c r="H400" s="19"/>
      <c r="I400" s="1"/>
    </row>
    <row r="401" spans="2:9" ht="17.850000000000001" customHeight="1" x14ac:dyDescent="0.4">
      <c r="B401" s="128"/>
      <c r="C401" s="132"/>
      <c r="D401" s="21"/>
      <c r="E401" s="331"/>
      <c r="F401" s="136"/>
      <c r="G401" s="136"/>
      <c r="H401" s="22"/>
      <c r="I401" s="1"/>
    </row>
    <row r="402" spans="2:9" ht="17.850000000000001" customHeight="1" x14ac:dyDescent="0.4">
      <c r="B402" s="127"/>
      <c r="C402" s="131"/>
      <c r="D402" s="18"/>
      <c r="E402" s="330"/>
      <c r="F402" s="135"/>
      <c r="G402" s="135"/>
      <c r="H402" s="19"/>
      <c r="I402" s="1"/>
    </row>
    <row r="403" spans="2:9" ht="17.850000000000001" customHeight="1" x14ac:dyDescent="0.4">
      <c r="B403" s="128"/>
      <c r="C403" s="132"/>
      <c r="D403" s="21"/>
      <c r="E403" s="331"/>
      <c r="F403" s="136"/>
      <c r="G403" s="136"/>
      <c r="H403" s="22"/>
      <c r="I403" s="1"/>
    </row>
    <row r="404" spans="2:9" ht="17.850000000000001" customHeight="1" x14ac:dyDescent="0.4">
      <c r="B404" s="127"/>
      <c r="C404" s="131"/>
      <c r="D404" s="18"/>
      <c r="E404" s="330"/>
      <c r="F404" s="135"/>
      <c r="G404" s="135"/>
      <c r="H404" s="19"/>
      <c r="I404" s="1"/>
    </row>
    <row r="405" spans="2:9" ht="17.850000000000001" customHeight="1" x14ac:dyDescent="0.4">
      <c r="B405" s="128"/>
      <c r="C405" s="132"/>
      <c r="D405" s="21"/>
      <c r="E405" s="331"/>
      <c r="F405" s="136"/>
      <c r="G405" s="136"/>
      <c r="H405" s="22"/>
      <c r="I405" s="1"/>
    </row>
    <row r="406" spans="2:9" ht="17.850000000000001" customHeight="1" x14ac:dyDescent="0.4">
      <c r="B406" s="127"/>
      <c r="C406" s="131"/>
      <c r="D406" s="18"/>
      <c r="E406" s="330"/>
      <c r="F406" s="135"/>
      <c r="G406" s="135"/>
      <c r="H406" s="19"/>
      <c r="I406" s="1"/>
    </row>
    <row r="407" spans="2:9" ht="17.850000000000001" customHeight="1" x14ac:dyDescent="0.4">
      <c r="B407" s="128"/>
      <c r="C407" s="132"/>
      <c r="D407" s="21"/>
      <c r="E407" s="331"/>
      <c r="F407" s="136"/>
      <c r="G407" s="136"/>
      <c r="H407" s="22"/>
      <c r="I407" s="1"/>
    </row>
    <row r="408" spans="2:9" ht="17.850000000000001" customHeight="1" x14ac:dyDescent="0.4">
      <c r="B408" s="127"/>
      <c r="C408" s="131"/>
      <c r="D408" s="18"/>
      <c r="E408" s="330"/>
      <c r="F408" s="135"/>
      <c r="G408" s="135"/>
      <c r="H408" s="19"/>
      <c r="I408" s="1"/>
    </row>
    <row r="409" spans="2:9" ht="17.850000000000001" customHeight="1" x14ac:dyDescent="0.4">
      <c r="B409" s="128"/>
      <c r="C409" s="132"/>
      <c r="D409" s="21"/>
      <c r="E409" s="331"/>
      <c r="F409" s="136"/>
      <c r="G409" s="136"/>
      <c r="H409" s="22"/>
      <c r="I409" s="1"/>
    </row>
    <row r="410" spans="2:9" ht="17.850000000000001" customHeight="1" x14ac:dyDescent="0.4">
      <c r="B410" s="127"/>
      <c r="C410" s="131"/>
      <c r="D410" s="18"/>
      <c r="E410" s="330"/>
      <c r="F410" s="135"/>
      <c r="G410" s="135"/>
      <c r="H410" s="19"/>
      <c r="I410" s="1"/>
    </row>
    <row r="411" spans="2:9" ht="17.850000000000001" customHeight="1" x14ac:dyDescent="0.4">
      <c r="B411" s="128"/>
      <c r="C411" s="132"/>
      <c r="D411" s="21"/>
      <c r="E411" s="331"/>
      <c r="F411" s="136"/>
      <c r="G411" s="136"/>
      <c r="H411" s="22"/>
      <c r="I411" s="1"/>
    </row>
    <row r="412" spans="2:9" ht="17.850000000000001" customHeight="1" x14ac:dyDescent="0.4">
      <c r="B412" s="127"/>
      <c r="C412" s="131"/>
      <c r="D412" s="18"/>
      <c r="E412" s="330"/>
      <c r="F412" s="135"/>
      <c r="G412" s="135"/>
      <c r="H412" s="19"/>
      <c r="I412" s="1"/>
    </row>
    <row r="413" spans="2:9" ht="17.850000000000001" customHeight="1" x14ac:dyDescent="0.4">
      <c r="B413" s="128"/>
      <c r="C413" s="132"/>
      <c r="D413" s="21"/>
      <c r="E413" s="331"/>
      <c r="F413" s="136"/>
      <c r="G413" s="136"/>
      <c r="H413" s="22"/>
      <c r="I413" s="1"/>
    </row>
    <row r="414" spans="2:9" ht="17.850000000000001" customHeight="1" x14ac:dyDescent="0.4">
      <c r="B414" s="127"/>
      <c r="C414" s="131"/>
      <c r="D414" s="18"/>
      <c r="E414" s="330"/>
      <c r="F414" s="135"/>
      <c r="G414" s="135"/>
      <c r="H414" s="19"/>
      <c r="I414" s="1"/>
    </row>
    <row r="415" spans="2:9" ht="17.850000000000001" customHeight="1" x14ac:dyDescent="0.4">
      <c r="B415" s="128"/>
      <c r="C415" s="132"/>
      <c r="D415" s="21"/>
      <c r="E415" s="331"/>
      <c r="F415" s="136"/>
      <c r="G415" s="136"/>
      <c r="H415" s="22"/>
      <c r="I415" s="1"/>
    </row>
    <row r="416" spans="2:9" ht="17.850000000000001" customHeight="1" x14ac:dyDescent="0.4">
      <c r="B416" s="127"/>
      <c r="C416" s="131"/>
      <c r="D416" s="18"/>
      <c r="E416" s="330"/>
      <c r="F416" s="135"/>
      <c r="G416" s="135"/>
      <c r="H416" s="19"/>
      <c r="I416" s="1"/>
    </row>
    <row r="417" spans="2:9" ht="17.850000000000001" customHeight="1" x14ac:dyDescent="0.4">
      <c r="B417" s="128"/>
      <c r="C417" s="132"/>
      <c r="D417" s="21"/>
      <c r="E417" s="331"/>
      <c r="F417" s="136"/>
      <c r="G417" s="136"/>
      <c r="H417" s="22"/>
      <c r="I417" s="1"/>
    </row>
    <row r="418" spans="2:9" ht="17.850000000000001" customHeight="1" x14ac:dyDescent="0.4">
      <c r="B418" s="127"/>
      <c r="C418" s="131"/>
      <c r="D418" s="18"/>
      <c r="E418" s="330"/>
      <c r="F418" s="135"/>
      <c r="G418" s="135"/>
      <c r="H418" s="19"/>
      <c r="I418" s="1"/>
    </row>
    <row r="419" spans="2:9" ht="17.850000000000001" customHeight="1" x14ac:dyDescent="0.4">
      <c r="B419" s="128"/>
      <c r="C419" s="132"/>
      <c r="D419" s="21"/>
      <c r="E419" s="331"/>
      <c r="F419" s="136"/>
      <c r="G419" s="136"/>
      <c r="H419" s="22"/>
      <c r="I419" s="1"/>
    </row>
    <row r="420" spans="2:9" ht="17.850000000000001" customHeight="1" x14ac:dyDescent="0.4">
      <c r="B420" s="127"/>
      <c r="C420" s="131"/>
      <c r="D420" s="18"/>
      <c r="E420" s="330"/>
      <c r="F420" s="135"/>
      <c r="G420" s="135"/>
      <c r="H420" s="19"/>
      <c r="I420" s="1"/>
    </row>
    <row r="421" spans="2:9" ht="17.850000000000001" customHeight="1" x14ac:dyDescent="0.4">
      <c r="B421" s="128"/>
      <c r="C421" s="132"/>
      <c r="D421" s="21"/>
      <c r="E421" s="331"/>
      <c r="F421" s="136"/>
      <c r="G421" s="136"/>
      <c r="H421" s="22"/>
      <c r="I421" s="1"/>
    </row>
    <row r="422" spans="2:9" ht="17.850000000000001" customHeight="1" x14ac:dyDescent="0.4">
      <c r="B422" s="127"/>
      <c r="C422" s="131"/>
      <c r="D422" s="18"/>
      <c r="E422" s="330"/>
      <c r="F422" s="135"/>
      <c r="G422" s="135"/>
      <c r="H422" s="19"/>
      <c r="I422" s="1"/>
    </row>
    <row r="423" spans="2:9" ht="17.850000000000001" customHeight="1" x14ac:dyDescent="0.4">
      <c r="B423" s="128"/>
      <c r="C423" s="132"/>
      <c r="D423" s="21"/>
      <c r="E423" s="331"/>
      <c r="F423" s="136"/>
      <c r="G423" s="136"/>
      <c r="H423" s="22"/>
      <c r="I423" s="1"/>
    </row>
    <row r="424" spans="2:9" ht="17.850000000000001" customHeight="1" x14ac:dyDescent="0.4">
      <c r="B424" s="127"/>
      <c r="C424" s="131"/>
      <c r="D424" s="18"/>
      <c r="E424" s="330"/>
      <c r="F424" s="135"/>
      <c r="G424" s="135"/>
      <c r="H424" s="19"/>
      <c r="I424" s="1"/>
    </row>
    <row r="425" spans="2:9" ht="17.850000000000001" customHeight="1" x14ac:dyDescent="0.4">
      <c r="B425" s="128"/>
      <c r="C425" s="132"/>
      <c r="D425" s="21"/>
      <c r="E425" s="331"/>
      <c r="F425" s="136"/>
      <c r="G425" s="136"/>
      <c r="H425" s="22"/>
      <c r="I425" s="1"/>
    </row>
    <row r="426" spans="2:9" ht="17.850000000000001" customHeight="1" x14ac:dyDescent="0.4">
      <c r="B426" s="127"/>
      <c r="C426" s="131"/>
      <c r="D426" s="18"/>
      <c r="E426" s="330"/>
      <c r="F426" s="135"/>
      <c r="G426" s="135"/>
      <c r="H426" s="19"/>
      <c r="I426" s="1"/>
    </row>
    <row r="427" spans="2:9" ht="17.850000000000001" customHeight="1" x14ac:dyDescent="0.4">
      <c r="B427" s="128"/>
      <c r="C427" s="132"/>
      <c r="D427" s="21"/>
      <c r="E427" s="331"/>
      <c r="F427" s="136"/>
      <c r="G427" s="136"/>
      <c r="H427" s="22"/>
      <c r="I427" s="1"/>
    </row>
    <row r="428" spans="2:9" ht="17.850000000000001" customHeight="1" x14ac:dyDescent="0.4">
      <c r="B428" s="127"/>
      <c r="C428" s="131"/>
      <c r="D428" s="18"/>
      <c r="E428" s="330"/>
      <c r="F428" s="135"/>
      <c r="G428" s="135"/>
      <c r="H428" s="19"/>
      <c r="I428" s="1"/>
    </row>
    <row r="429" spans="2:9" ht="17.850000000000001" customHeight="1" x14ac:dyDescent="0.4">
      <c r="B429" s="128"/>
      <c r="C429" s="132"/>
      <c r="D429" s="21"/>
      <c r="E429" s="331"/>
      <c r="F429" s="136"/>
      <c r="G429" s="136"/>
      <c r="H429" s="22"/>
      <c r="I429" s="1"/>
    </row>
    <row r="430" spans="2:9" ht="17.850000000000001" customHeight="1" x14ac:dyDescent="0.4">
      <c r="B430" s="127"/>
      <c r="C430" s="131"/>
      <c r="D430" s="18"/>
      <c r="E430" s="330"/>
      <c r="F430" s="135"/>
      <c r="G430" s="135"/>
      <c r="H430" s="19"/>
      <c r="I430" s="1"/>
    </row>
    <row r="431" spans="2:9" ht="17.850000000000001" customHeight="1" x14ac:dyDescent="0.4">
      <c r="B431" s="128"/>
      <c r="C431" s="132"/>
      <c r="D431" s="21"/>
      <c r="E431" s="331"/>
      <c r="F431" s="136"/>
      <c r="G431" s="136"/>
      <c r="H431" s="22"/>
      <c r="I431" s="1"/>
    </row>
    <row r="432" spans="2:9" ht="17.850000000000001" customHeight="1" x14ac:dyDescent="0.4">
      <c r="B432" s="127"/>
      <c r="C432" s="131"/>
      <c r="D432" s="18"/>
      <c r="E432" s="330"/>
      <c r="F432" s="135"/>
      <c r="G432" s="135"/>
      <c r="H432" s="19"/>
      <c r="I432" s="1"/>
    </row>
    <row r="433" spans="2:9" ht="17.850000000000001" customHeight="1" x14ac:dyDescent="0.4">
      <c r="B433" s="128"/>
      <c r="C433" s="132"/>
      <c r="D433" s="21"/>
      <c r="E433" s="331"/>
      <c r="F433" s="136"/>
      <c r="G433" s="136"/>
      <c r="H433" s="22"/>
      <c r="I433" s="1"/>
    </row>
    <row r="434" spans="2:9" ht="17.850000000000001" customHeight="1" x14ac:dyDescent="0.4">
      <c r="B434" s="127"/>
      <c r="C434" s="131"/>
      <c r="D434" s="18"/>
      <c r="E434" s="330"/>
      <c r="F434" s="135"/>
      <c r="G434" s="135"/>
      <c r="H434" s="19"/>
      <c r="I434" s="1"/>
    </row>
    <row r="435" spans="2:9" ht="17.850000000000001" customHeight="1" x14ac:dyDescent="0.4">
      <c r="B435" s="128"/>
      <c r="C435" s="132"/>
      <c r="D435" s="21"/>
      <c r="E435" s="331"/>
      <c r="F435" s="136"/>
      <c r="G435" s="136"/>
      <c r="H435" s="22"/>
      <c r="I435" s="1"/>
    </row>
    <row r="436" spans="2:9" ht="17.850000000000001" customHeight="1" x14ac:dyDescent="0.4">
      <c r="B436" s="127"/>
      <c r="C436" s="131"/>
      <c r="D436" s="18"/>
      <c r="E436" s="330"/>
      <c r="F436" s="135"/>
      <c r="G436" s="135"/>
      <c r="H436" s="19"/>
      <c r="I436" s="1"/>
    </row>
    <row r="437" spans="2:9" ht="17.850000000000001" customHeight="1" x14ac:dyDescent="0.4">
      <c r="B437" s="128"/>
      <c r="C437" s="132"/>
      <c r="D437" s="21"/>
      <c r="E437" s="331"/>
      <c r="F437" s="136"/>
      <c r="G437" s="136"/>
      <c r="H437" s="22"/>
      <c r="I437" s="1"/>
    </row>
    <row r="438" spans="2:9" ht="17.850000000000001" customHeight="1" x14ac:dyDescent="0.4">
      <c r="B438" s="127"/>
      <c r="C438" s="131"/>
      <c r="D438" s="18"/>
      <c r="E438" s="330"/>
      <c r="F438" s="135"/>
      <c r="G438" s="135"/>
      <c r="H438" s="19"/>
      <c r="I438" s="1"/>
    </row>
    <row r="439" spans="2:9" ht="17.850000000000001" customHeight="1" x14ac:dyDescent="0.4">
      <c r="B439" s="128"/>
      <c r="C439" s="132"/>
      <c r="D439" s="21"/>
      <c r="E439" s="331"/>
      <c r="F439" s="136"/>
      <c r="G439" s="136"/>
      <c r="H439" s="22"/>
      <c r="I439" s="1"/>
    </row>
    <row r="440" spans="2:9" ht="17.850000000000001" customHeight="1" x14ac:dyDescent="0.4">
      <c r="B440" s="127"/>
      <c r="C440" s="131"/>
      <c r="D440" s="18"/>
      <c r="E440" s="330"/>
      <c r="F440" s="135"/>
      <c r="G440" s="135"/>
      <c r="H440" s="19"/>
      <c r="I440" s="1"/>
    </row>
    <row r="441" spans="2:9" ht="17.850000000000001" customHeight="1" x14ac:dyDescent="0.4">
      <c r="B441" s="128"/>
      <c r="C441" s="132"/>
      <c r="D441" s="21"/>
      <c r="E441" s="331"/>
      <c r="F441" s="136"/>
      <c r="G441" s="136"/>
      <c r="H441" s="22"/>
      <c r="I441" s="1"/>
    </row>
    <row r="442" spans="2:9" ht="17.850000000000001" customHeight="1" x14ac:dyDescent="0.4">
      <c r="B442" s="127"/>
      <c r="C442" s="131"/>
      <c r="D442" s="18"/>
      <c r="E442" s="330"/>
      <c r="F442" s="135"/>
      <c r="G442" s="135"/>
      <c r="H442" s="19"/>
      <c r="I442" s="1"/>
    </row>
    <row r="443" spans="2:9" ht="17.850000000000001" customHeight="1" x14ac:dyDescent="0.4">
      <c r="B443" s="128"/>
      <c r="C443" s="132"/>
      <c r="D443" s="21"/>
      <c r="E443" s="331"/>
      <c r="F443" s="136"/>
      <c r="G443" s="136"/>
      <c r="H443" s="22"/>
      <c r="I443" s="1"/>
    </row>
    <row r="444" spans="2:9" ht="17.850000000000001" customHeight="1" x14ac:dyDescent="0.4">
      <c r="B444" s="127"/>
      <c r="C444" s="131"/>
      <c r="D444" s="18"/>
      <c r="E444" s="330"/>
      <c r="F444" s="135"/>
      <c r="G444" s="135"/>
      <c r="H444" s="19"/>
      <c r="I444" s="1"/>
    </row>
    <row r="445" spans="2:9" ht="17.850000000000001" customHeight="1" x14ac:dyDescent="0.4">
      <c r="B445" s="128"/>
      <c r="C445" s="132"/>
      <c r="D445" s="21"/>
      <c r="E445" s="331"/>
      <c r="F445" s="136"/>
      <c r="G445" s="136"/>
      <c r="H445" s="22"/>
      <c r="I445" s="1"/>
    </row>
    <row r="446" spans="2:9" ht="17.850000000000001" customHeight="1" x14ac:dyDescent="0.4">
      <c r="B446" s="127"/>
      <c r="C446" s="131"/>
      <c r="D446" s="18"/>
      <c r="E446" s="330"/>
      <c r="F446" s="135"/>
      <c r="G446" s="135"/>
      <c r="H446" s="19"/>
      <c r="I446" s="1"/>
    </row>
    <row r="447" spans="2:9" ht="17.850000000000001" customHeight="1" x14ac:dyDescent="0.4">
      <c r="B447" s="128"/>
      <c r="C447" s="132"/>
      <c r="D447" s="21"/>
      <c r="E447" s="331"/>
      <c r="F447" s="136"/>
      <c r="G447" s="136"/>
      <c r="H447" s="22"/>
      <c r="I447" s="1"/>
    </row>
    <row r="448" spans="2:9" ht="17.850000000000001" customHeight="1" x14ac:dyDescent="0.4">
      <c r="B448" s="127"/>
      <c r="C448" s="131"/>
      <c r="D448" s="18"/>
      <c r="E448" s="330"/>
      <c r="F448" s="135"/>
      <c r="G448" s="135"/>
      <c r="H448" s="19"/>
      <c r="I448" s="1"/>
    </row>
    <row r="449" spans="2:9" ht="17.850000000000001" customHeight="1" x14ac:dyDescent="0.4">
      <c r="B449" s="128"/>
      <c r="C449" s="132"/>
      <c r="D449" s="21"/>
      <c r="E449" s="331"/>
      <c r="F449" s="136"/>
      <c r="G449" s="136"/>
      <c r="H449" s="22"/>
      <c r="I449" s="1"/>
    </row>
    <row r="450" spans="2:9" ht="17.850000000000001" customHeight="1" x14ac:dyDescent="0.4">
      <c r="B450" s="127"/>
      <c r="C450" s="131"/>
      <c r="D450" s="18"/>
      <c r="E450" s="330"/>
      <c r="F450" s="135"/>
      <c r="G450" s="135"/>
      <c r="H450" s="19"/>
      <c r="I450" s="1"/>
    </row>
    <row r="451" spans="2:9" ht="17.850000000000001" customHeight="1" x14ac:dyDescent="0.4">
      <c r="B451" s="128"/>
      <c r="C451" s="132"/>
      <c r="D451" s="21"/>
      <c r="E451" s="331"/>
      <c r="F451" s="136"/>
      <c r="G451" s="136"/>
      <c r="H451" s="22"/>
      <c r="I451" s="1"/>
    </row>
    <row r="452" spans="2:9" ht="17.850000000000001" customHeight="1" x14ac:dyDescent="0.4">
      <c r="B452" s="127"/>
      <c r="C452" s="131"/>
      <c r="D452" s="18"/>
      <c r="E452" s="330"/>
      <c r="F452" s="135"/>
      <c r="G452" s="135"/>
      <c r="H452" s="19"/>
      <c r="I452" s="1"/>
    </row>
    <row r="453" spans="2:9" ht="17.850000000000001" customHeight="1" x14ac:dyDescent="0.4">
      <c r="B453" s="128"/>
      <c r="C453" s="132"/>
      <c r="D453" s="21"/>
      <c r="E453" s="331"/>
      <c r="F453" s="136"/>
      <c r="G453" s="136"/>
      <c r="H453" s="22"/>
      <c r="I453" s="1"/>
    </row>
    <row r="454" spans="2:9" ht="17.850000000000001" customHeight="1" x14ac:dyDescent="0.4">
      <c r="B454" s="127"/>
      <c r="C454" s="131"/>
      <c r="D454" s="18"/>
      <c r="E454" s="330"/>
      <c r="F454" s="135"/>
      <c r="G454" s="135"/>
      <c r="H454" s="19"/>
      <c r="I454" s="1"/>
    </row>
    <row r="455" spans="2:9" ht="17.850000000000001" customHeight="1" x14ac:dyDescent="0.4">
      <c r="B455" s="128"/>
      <c r="C455" s="132"/>
      <c r="D455" s="21"/>
      <c r="E455" s="331"/>
      <c r="F455" s="136"/>
      <c r="G455" s="136"/>
      <c r="H455" s="22"/>
      <c r="I455" s="1"/>
    </row>
    <row r="456" spans="2:9" ht="17.850000000000001" customHeight="1" x14ac:dyDescent="0.4">
      <c r="B456" s="127"/>
      <c r="C456" s="131"/>
      <c r="D456" s="18"/>
      <c r="E456" s="330"/>
      <c r="F456" s="135"/>
      <c r="G456" s="135"/>
      <c r="H456" s="19"/>
      <c r="I456" s="1"/>
    </row>
    <row r="457" spans="2:9" ht="17.850000000000001" customHeight="1" x14ac:dyDescent="0.4">
      <c r="B457" s="128"/>
      <c r="C457" s="132"/>
      <c r="D457" s="21"/>
      <c r="E457" s="331"/>
      <c r="F457" s="136"/>
      <c r="G457" s="136"/>
      <c r="H457" s="22"/>
      <c r="I457" s="1"/>
    </row>
    <row r="458" spans="2:9" ht="17.850000000000001" customHeight="1" x14ac:dyDescent="0.4">
      <c r="B458" s="127"/>
      <c r="C458" s="131"/>
      <c r="D458" s="18"/>
      <c r="E458" s="330"/>
      <c r="F458" s="135"/>
      <c r="G458" s="135"/>
      <c r="H458" s="19"/>
      <c r="I458" s="1"/>
    </row>
    <row r="459" spans="2:9" ht="17.850000000000001" customHeight="1" x14ac:dyDescent="0.4">
      <c r="B459" s="128"/>
      <c r="C459" s="132"/>
      <c r="D459" s="21"/>
      <c r="E459" s="331"/>
      <c r="F459" s="136"/>
      <c r="G459" s="136"/>
      <c r="H459" s="22"/>
      <c r="I459" s="1"/>
    </row>
    <row r="460" spans="2:9" ht="17.850000000000001" customHeight="1" x14ac:dyDescent="0.4">
      <c r="B460" s="127"/>
      <c r="C460" s="131"/>
      <c r="D460" s="18"/>
      <c r="E460" s="330"/>
      <c r="F460" s="135"/>
      <c r="G460" s="135"/>
      <c r="H460" s="19"/>
      <c r="I460" s="1"/>
    </row>
    <row r="461" spans="2:9" ht="17.850000000000001" customHeight="1" x14ac:dyDescent="0.4">
      <c r="B461" s="128"/>
      <c r="C461" s="132"/>
      <c r="D461" s="21"/>
      <c r="E461" s="331"/>
      <c r="F461" s="136"/>
      <c r="G461" s="136"/>
      <c r="H461" s="22"/>
      <c r="I461" s="1"/>
    </row>
    <row r="462" spans="2:9" ht="17.850000000000001" customHeight="1" x14ac:dyDescent="0.4">
      <c r="B462" s="127"/>
      <c r="C462" s="131"/>
      <c r="D462" s="18"/>
      <c r="E462" s="330"/>
      <c r="F462" s="135"/>
      <c r="G462" s="135"/>
      <c r="H462" s="19"/>
      <c r="I462" s="1"/>
    </row>
    <row r="463" spans="2:9" ht="17.850000000000001" customHeight="1" x14ac:dyDescent="0.4">
      <c r="B463" s="128"/>
      <c r="C463" s="132"/>
      <c r="D463" s="21"/>
      <c r="E463" s="331"/>
      <c r="F463" s="136"/>
      <c r="G463" s="136"/>
      <c r="H463" s="22"/>
      <c r="I463" s="1"/>
    </row>
    <row r="464" spans="2:9" ht="17.850000000000001" customHeight="1" x14ac:dyDescent="0.4">
      <c r="B464" s="127"/>
      <c r="C464" s="131"/>
      <c r="D464" s="18"/>
      <c r="E464" s="330"/>
      <c r="F464" s="135"/>
      <c r="G464" s="135"/>
      <c r="H464" s="19"/>
      <c r="I464" s="1"/>
    </row>
    <row r="465" spans="2:9" ht="17.850000000000001" customHeight="1" x14ac:dyDescent="0.4">
      <c r="B465" s="128"/>
      <c r="C465" s="132"/>
      <c r="D465" s="21"/>
      <c r="E465" s="331"/>
      <c r="F465" s="136"/>
      <c r="G465" s="136"/>
      <c r="H465" s="22"/>
      <c r="I465" s="1"/>
    </row>
    <row r="466" spans="2:9" ht="17.850000000000001" customHeight="1" x14ac:dyDescent="0.4">
      <c r="B466" s="127"/>
      <c r="C466" s="131"/>
      <c r="D466" s="18"/>
      <c r="E466" s="330"/>
      <c r="F466" s="135"/>
      <c r="G466" s="135"/>
      <c r="H466" s="19"/>
      <c r="I466" s="1"/>
    </row>
    <row r="467" spans="2:9" ht="17.850000000000001" customHeight="1" x14ac:dyDescent="0.4">
      <c r="B467" s="128"/>
      <c r="C467" s="132"/>
      <c r="D467" s="21"/>
      <c r="E467" s="331"/>
      <c r="F467" s="136"/>
      <c r="G467" s="136"/>
      <c r="H467" s="22"/>
      <c r="I467" s="1"/>
    </row>
    <row r="468" spans="2:9" ht="17.850000000000001" customHeight="1" x14ac:dyDescent="0.4">
      <c r="B468" s="127"/>
      <c r="C468" s="131"/>
      <c r="D468" s="18"/>
      <c r="E468" s="330"/>
      <c r="F468" s="135"/>
      <c r="G468" s="135"/>
      <c r="H468" s="19"/>
      <c r="I468" s="1"/>
    </row>
    <row r="469" spans="2:9" ht="17.850000000000001" customHeight="1" x14ac:dyDescent="0.4">
      <c r="B469" s="128"/>
      <c r="C469" s="132"/>
      <c r="D469" s="21"/>
      <c r="E469" s="331"/>
      <c r="F469" s="136"/>
      <c r="G469" s="136"/>
      <c r="H469" s="22"/>
      <c r="I469" s="1"/>
    </row>
    <row r="470" spans="2:9" ht="17.850000000000001" customHeight="1" x14ac:dyDescent="0.4">
      <c r="B470" s="127"/>
      <c r="C470" s="131"/>
      <c r="D470" s="18"/>
      <c r="E470" s="330"/>
      <c r="F470" s="135"/>
      <c r="G470" s="135"/>
      <c r="H470" s="19"/>
      <c r="I470" s="1"/>
    </row>
    <row r="471" spans="2:9" ht="17.850000000000001" customHeight="1" x14ac:dyDescent="0.4">
      <c r="B471" s="128"/>
      <c r="C471" s="132"/>
      <c r="D471" s="21"/>
      <c r="E471" s="331"/>
      <c r="F471" s="136"/>
      <c r="G471" s="136"/>
      <c r="H471" s="22"/>
      <c r="I471" s="1"/>
    </row>
    <row r="472" spans="2:9" ht="17.850000000000001" customHeight="1" x14ac:dyDescent="0.4">
      <c r="B472" s="127"/>
      <c r="C472" s="131"/>
      <c r="D472" s="18"/>
      <c r="E472" s="330"/>
      <c r="F472" s="135"/>
      <c r="G472" s="135"/>
      <c r="H472" s="19"/>
      <c r="I472" s="1"/>
    </row>
    <row r="473" spans="2:9" ht="17.850000000000001" customHeight="1" x14ac:dyDescent="0.4">
      <c r="B473" s="128"/>
      <c r="C473" s="132"/>
      <c r="D473" s="21"/>
      <c r="E473" s="331"/>
      <c r="F473" s="136"/>
      <c r="G473" s="136"/>
      <c r="H473" s="22"/>
      <c r="I473" s="1"/>
    </row>
    <row r="474" spans="2:9" ht="17.850000000000001" customHeight="1" x14ac:dyDescent="0.4">
      <c r="B474" s="127"/>
      <c r="C474" s="131"/>
      <c r="D474" s="18"/>
      <c r="E474" s="330"/>
      <c r="F474" s="135"/>
      <c r="G474" s="135"/>
      <c r="H474" s="19"/>
      <c r="I474" s="1"/>
    </row>
    <row r="475" spans="2:9" ht="17.850000000000001" customHeight="1" x14ac:dyDescent="0.4">
      <c r="B475" s="128"/>
      <c r="C475" s="132"/>
      <c r="D475" s="21"/>
      <c r="E475" s="331"/>
      <c r="F475" s="136"/>
      <c r="G475" s="136"/>
      <c r="H475" s="22"/>
      <c r="I475" s="1"/>
    </row>
    <row r="476" spans="2:9" ht="17.850000000000001" customHeight="1" x14ac:dyDescent="0.4">
      <c r="B476" s="127"/>
      <c r="C476" s="131"/>
      <c r="D476" s="18"/>
      <c r="E476" s="330"/>
      <c r="F476" s="135"/>
      <c r="G476" s="135"/>
      <c r="H476" s="19"/>
      <c r="I476" s="1"/>
    </row>
    <row r="477" spans="2:9" ht="17.850000000000001" customHeight="1" x14ac:dyDescent="0.4">
      <c r="B477" s="128"/>
      <c r="C477" s="132"/>
      <c r="D477" s="21"/>
      <c r="E477" s="331"/>
      <c r="F477" s="136"/>
      <c r="G477" s="136"/>
      <c r="H477" s="22"/>
      <c r="I477" s="1"/>
    </row>
    <row r="478" spans="2:9" ht="17.850000000000001" customHeight="1" x14ac:dyDescent="0.4">
      <c r="B478" s="127"/>
      <c r="C478" s="131"/>
      <c r="D478" s="18"/>
      <c r="E478" s="330"/>
      <c r="F478" s="135"/>
      <c r="G478" s="135"/>
      <c r="H478" s="19"/>
      <c r="I478" s="1"/>
    </row>
    <row r="479" spans="2:9" ht="17.850000000000001" customHeight="1" x14ac:dyDescent="0.4">
      <c r="B479" s="128"/>
      <c r="C479" s="132"/>
      <c r="D479" s="21"/>
      <c r="E479" s="331"/>
      <c r="F479" s="136"/>
      <c r="G479" s="136"/>
      <c r="H479" s="22"/>
      <c r="I479" s="1"/>
    </row>
    <row r="480" spans="2:9" ht="17.850000000000001" customHeight="1" x14ac:dyDescent="0.4">
      <c r="B480" s="127"/>
      <c r="C480" s="131"/>
      <c r="D480" s="18"/>
      <c r="E480" s="330"/>
      <c r="F480" s="135"/>
      <c r="G480" s="135"/>
      <c r="H480" s="19"/>
      <c r="I480" s="1"/>
    </row>
    <row r="481" spans="2:9" ht="17.850000000000001" customHeight="1" x14ac:dyDescent="0.4">
      <c r="B481" s="128"/>
      <c r="C481" s="132"/>
      <c r="D481" s="21"/>
      <c r="E481" s="331"/>
      <c r="F481" s="136"/>
      <c r="G481" s="136"/>
      <c r="H481" s="22"/>
      <c r="I481" s="1"/>
    </row>
    <row r="482" spans="2:9" ht="17.850000000000001" customHeight="1" x14ac:dyDescent="0.4">
      <c r="B482" s="127"/>
      <c r="C482" s="131"/>
      <c r="D482" s="18"/>
      <c r="E482" s="330"/>
      <c r="F482" s="135"/>
      <c r="G482" s="135"/>
      <c r="H482" s="19"/>
      <c r="I482" s="1"/>
    </row>
    <row r="483" spans="2:9" ht="17.850000000000001" customHeight="1" x14ac:dyDescent="0.4">
      <c r="B483" s="128"/>
      <c r="C483" s="132"/>
      <c r="D483" s="21"/>
      <c r="E483" s="331"/>
      <c r="F483" s="136"/>
      <c r="G483" s="136"/>
      <c r="H483" s="22"/>
      <c r="I483" s="1"/>
    </row>
    <row r="484" spans="2:9" ht="17.850000000000001" customHeight="1" x14ac:dyDescent="0.4">
      <c r="B484" s="127"/>
      <c r="C484" s="131"/>
      <c r="D484" s="18"/>
      <c r="E484" s="330"/>
      <c r="F484" s="135"/>
      <c r="G484" s="135"/>
      <c r="H484" s="19"/>
      <c r="I484" s="1"/>
    </row>
    <row r="485" spans="2:9" ht="17.850000000000001" customHeight="1" x14ac:dyDescent="0.4">
      <c r="B485" s="128"/>
      <c r="C485" s="132"/>
      <c r="D485" s="21"/>
      <c r="E485" s="331"/>
      <c r="F485" s="136"/>
      <c r="G485" s="136"/>
      <c r="H485" s="22"/>
      <c r="I485" s="1"/>
    </row>
    <row r="486" spans="2:9" ht="17.850000000000001" customHeight="1" x14ac:dyDescent="0.4">
      <c r="B486" s="127"/>
      <c r="C486" s="131"/>
      <c r="D486" s="18"/>
      <c r="E486" s="330"/>
      <c r="F486" s="135"/>
      <c r="G486" s="135"/>
      <c r="H486" s="19"/>
      <c r="I486" s="1"/>
    </row>
    <row r="487" spans="2:9" ht="17.850000000000001" customHeight="1" x14ac:dyDescent="0.4">
      <c r="B487" s="128"/>
      <c r="C487" s="132"/>
      <c r="D487" s="21"/>
      <c r="E487" s="331"/>
      <c r="F487" s="136"/>
      <c r="G487" s="136"/>
      <c r="H487" s="22"/>
      <c r="I487" s="1"/>
    </row>
    <row r="488" spans="2:9" ht="17.850000000000001" customHeight="1" x14ac:dyDescent="0.4">
      <c r="B488" s="127"/>
      <c r="C488" s="131"/>
      <c r="D488" s="18"/>
      <c r="E488" s="330"/>
      <c r="F488" s="135"/>
      <c r="G488" s="135"/>
      <c r="H488" s="19"/>
      <c r="I488" s="1"/>
    </row>
    <row r="489" spans="2:9" ht="17.850000000000001" customHeight="1" x14ac:dyDescent="0.4">
      <c r="B489" s="128"/>
      <c r="C489" s="132"/>
      <c r="D489" s="21"/>
      <c r="E489" s="331"/>
      <c r="F489" s="136"/>
      <c r="G489" s="136"/>
      <c r="H489" s="22"/>
      <c r="I489" s="1"/>
    </row>
    <row r="490" spans="2:9" ht="17.850000000000001" customHeight="1" x14ac:dyDescent="0.4">
      <c r="B490" s="127"/>
      <c r="C490" s="131"/>
      <c r="D490" s="18"/>
      <c r="E490" s="330"/>
      <c r="F490" s="135"/>
      <c r="G490" s="135"/>
      <c r="H490" s="19"/>
      <c r="I490" s="1"/>
    </row>
    <row r="491" spans="2:9" ht="17.850000000000001" customHeight="1" x14ac:dyDescent="0.4">
      <c r="B491" s="128"/>
      <c r="C491" s="132"/>
      <c r="D491" s="21"/>
      <c r="E491" s="331"/>
      <c r="F491" s="136"/>
      <c r="G491" s="136"/>
      <c r="H491" s="22"/>
      <c r="I491" s="1"/>
    </row>
    <row r="492" spans="2:9" ht="17.850000000000001" customHeight="1" x14ac:dyDescent="0.4">
      <c r="B492" s="127"/>
      <c r="C492" s="131"/>
      <c r="D492" s="18"/>
      <c r="E492" s="330"/>
      <c r="F492" s="135"/>
      <c r="G492" s="135"/>
      <c r="H492" s="19"/>
      <c r="I492" s="1"/>
    </row>
    <row r="493" spans="2:9" ht="17.850000000000001" customHeight="1" x14ac:dyDescent="0.4">
      <c r="B493" s="128"/>
      <c r="C493" s="132"/>
      <c r="D493" s="21"/>
      <c r="E493" s="331"/>
      <c r="F493" s="136"/>
      <c r="G493" s="136"/>
      <c r="H493" s="22"/>
      <c r="I493" s="1"/>
    </row>
    <row r="494" spans="2:9" ht="17.850000000000001" customHeight="1" x14ac:dyDescent="0.4">
      <c r="B494" s="127"/>
      <c r="C494" s="131"/>
      <c r="D494" s="18"/>
      <c r="E494" s="330"/>
      <c r="F494" s="135"/>
      <c r="G494" s="135"/>
      <c r="H494" s="19"/>
      <c r="I494" s="1"/>
    </row>
    <row r="495" spans="2:9" ht="17.850000000000001" customHeight="1" x14ac:dyDescent="0.4">
      <c r="B495" s="128"/>
      <c r="C495" s="132"/>
      <c r="D495" s="21"/>
      <c r="E495" s="331"/>
      <c r="F495" s="136"/>
      <c r="G495" s="136"/>
      <c r="H495" s="22"/>
      <c r="I495" s="1"/>
    </row>
    <row r="496" spans="2:9" ht="17.850000000000001" customHeight="1" x14ac:dyDescent="0.4">
      <c r="B496" s="127"/>
      <c r="C496" s="131"/>
      <c r="D496" s="18"/>
      <c r="E496" s="330"/>
      <c r="F496" s="135"/>
      <c r="G496" s="135"/>
      <c r="H496" s="19"/>
      <c r="I496" s="1"/>
    </row>
    <row r="497" spans="2:9" ht="17.850000000000001" customHeight="1" x14ac:dyDescent="0.4">
      <c r="B497" s="128"/>
      <c r="C497" s="132"/>
      <c r="D497" s="21"/>
      <c r="E497" s="331"/>
      <c r="F497" s="136"/>
      <c r="G497" s="136"/>
      <c r="H497" s="22"/>
      <c r="I497" s="1"/>
    </row>
    <row r="498" spans="2:9" ht="17.850000000000001" customHeight="1" x14ac:dyDescent="0.4">
      <c r="B498" s="127"/>
      <c r="C498" s="131"/>
      <c r="D498" s="18"/>
      <c r="E498" s="330"/>
      <c r="F498" s="135"/>
      <c r="G498" s="135"/>
      <c r="H498" s="19"/>
      <c r="I498" s="1"/>
    </row>
    <row r="499" spans="2:9" ht="17.850000000000001" customHeight="1" x14ac:dyDescent="0.4">
      <c r="B499" s="128"/>
      <c r="C499" s="132"/>
      <c r="D499" s="21"/>
      <c r="E499" s="331"/>
      <c r="F499" s="136"/>
      <c r="G499" s="136"/>
      <c r="H499" s="22"/>
      <c r="I499" s="1"/>
    </row>
    <row r="500" spans="2:9" ht="17.850000000000001" customHeight="1" x14ac:dyDescent="0.4">
      <c r="B500" s="127"/>
      <c r="C500" s="131"/>
      <c r="D500" s="18"/>
      <c r="E500" s="330"/>
      <c r="F500" s="135"/>
      <c r="G500" s="135"/>
      <c r="H500" s="19"/>
      <c r="I500" s="1"/>
    </row>
    <row r="501" spans="2:9" ht="17.850000000000001" customHeight="1" x14ac:dyDescent="0.4">
      <c r="B501" s="128"/>
      <c r="C501" s="132"/>
      <c r="D501" s="21"/>
      <c r="E501" s="331"/>
      <c r="F501" s="136"/>
      <c r="G501" s="136"/>
      <c r="H501" s="22"/>
      <c r="I501" s="1"/>
    </row>
    <row r="502" spans="2:9" ht="17.850000000000001" customHeight="1" x14ac:dyDescent="0.4">
      <c r="B502" s="127"/>
      <c r="C502" s="131"/>
      <c r="D502" s="18"/>
      <c r="E502" s="330"/>
      <c r="F502" s="135"/>
      <c r="G502" s="135"/>
      <c r="H502" s="19"/>
      <c r="I502" s="1"/>
    </row>
    <row r="503" spans="2:9" ht="17.850000000000001" customHeight="1" x14ac:dyDescent="0.4">
      <c r="B503" s="128"/>
      <c r="C503" s="132"/>
      <c r="D503" s="21"/>
      <c r="E503" s="331"/>
      <c r="F503" s="136"/>
      <c r="G503" s="136"/>
      <c r="H503" s="22"/>
      <c r="I503" s="1"/>
    </row>
    <row r="504" spans="2:9" ht="17.850000000000001" customHeight="1" x14ac:dyDescent="0.4">
      <c r="B504" s="127"/>
      <c r="C504" s="131"/>
      <c r="D504" s="18"/>
      <c r="E504" s="330"/>
      <c r="F504" s="135"/>
      <c r="G504" s="135"/>
      <c r="H504" s="19"/>
      <c r="I504" s="1"/>
    </row>
    <row r="505" spans="2:9" ht="17.850000000000001" customHeight="1" x14ac:dyDescent="0.4">
      <c r="B505" s="128"/>
      <c r="C505" s="132"/>
      <c r="D505" s="21"/>
      <c r="E505" s="331"/>
      <c r="F505" s="136"/>
      <c r="G505" s="136"/>
      <c r="H505" s="22"/>
      <c r="I505" s="1"/>
    </row>
    <row r="506" spans="2:9" ht="17.850000000000001" customHeight="1" x14ac:dyDescent="0.4">
      <c r="B506" s="127"/>
      <c r="C506" s="131"/>
      <c r="D506" s="18"/>
      <c r="E506" s="330"/>
      <c r="F506" s="135"/>
      <c r="G506" s="135"/>
      <c r="H506" s="19"/>
      <c r="I506" s="1"/>
    </row>
    <row r="507" spans="2:9" ht="17.850000000000001" customHeight="1" x14ac:dyDescent="0.4">
      <c r="B507" s="128"/>
      <c r="C507" s="132"/>
      <c r="D507" s="21"/>
      <c r="E507" s="331"/>
      <c r="F507" s="136"/>
      <c r="G507" s="136"/>
      <c r="H507" s="22"/>
      <c r="I507" s="1"/>
    </row>
    <row r="508" spans="2:9" ht="17.850000000000001" customHeight="1" x14ac:dyDescent="0.4">
      <c r="B508" s="127"/>
      <c r="C508" s="131"/>
      <c r="D508" s="18"/>
      <c r="E508" s="330"/>
      <c r="F508" s="135"/>
      <c r="G508" s="135"/>
      <c r="H508" s="19"/>
      <c r="I508" s="1"/>
    </row>
    <row r="509" spans="2:9" ht="17.850000000000001" customHeight="1" x14ac:dyDescent="0.4">
      <c r="B509" s="128"/>
      <c r="C509" s="132"/>
      <c r="D509" s="21"/>
      <c r="E509" s="331"/>
      <c r="F509" s="136"/>
      <c r="G509" s="136"/>
      <c r="H509" s="22"/>
      <c r="I509" s="1"/>
    </row>
    <row r="510" spans="2:9" ht="17.850000000000001" customHeight="1" x14ac:dyDescent="0.4">
      <c r="B510" s="127"/>
      <c r="C510" s="131"/>
      <c r="D510" s="18"/>
      <c r="E510" s="330"/>
      <c r="F510" s="135"/>
      <c r="G510" s="135"/>
      <c r="H510" s="19"/>
      <c r="I510" s="1"/>
    </row>
    <row r="511" spans="2:9" ht="17.850000000000001" customHeight="1" x14ac:dyDescent="0.4">
      <c r="B511" s="128"/>
      <c r="C511" s="132"/>
      <c r="D511" s="21"/>
      <c r="E511" s="331"/>
      <c r="F511" s="136"/>
      <c r="G511" s="136"/>
      <c r="H511" s="22"/>
      <c r="I511" s="1"/>
    </row>
    <row r="512" spans="2:9" ht="17.850000000000001" customHeight="1" x14ac:dyDescent="0.4">
      <c r="B512" s="127"/>
      <c r="C512" s="131"/>
      <c r="D512" s="18"/>
      <c r="E512" s="330"/>
      <c r="F512" s="135"/>
      <c r="G512" s="135"/>
      <c r="H512" s="19"/>
      <c r="I512" s="1"/>
    </row>
    <row r="513" spans="2:9" ht="17.850000000000001" customHeight="1" x14ac:dyDescent="0.4">
      <c r="B513" s="128"/>
      <c r="C513" s="132"/>
      <c r="D513" s="21"/>
      <c r="E513" s="331"/>
      <c r="F513" s="136"/>
      <c r="G513" s="136"/>
      <c r="H513" s="22"/>
      <c r="I513" s="1"/>
    </row>
    <row r="514" spans="2:9" ht="17.850000000000001" customHeight="1" x14ac:dyDescent="0.4">
      <c r="B514" s="127"/>
      <c r="C514" s="131"/>
      <c r="D514" s="18"/>
      <c r="E514" s="330"/>
      <c r="F514" s="135"/>
      <c r="G514" s="135"/>
      <c r="H514" s="19"/>
      <c r="I514" s="1"/>
    </row>
    <row r="515" spans="2:9" ht="17.850000000000001" customHeight="1" x14ac:dyDescent="0.4">
      <c r="B515" s="128"/>
      <c r="C515" s="132"/>
      <c r="D515" s="21"/>
      <c r="E515" s="331"/>
      <c r="F515" s="136"/>
      <c r="G515" s="136"/>
      <c r="H515" s="22"/>
      <c r="I515" s="1"/>
    </row>
    <row r="516" spans="2:9" ht="17.850000000000001" customHeight="1" x14ac:dyDescent="0.4">
      <c r="B516" s="127"/>
      <c r="C516" s="131"/>
      <c r="D516" s="18"/>
      <c r="E516" s="330"/>
      <c r="F516" s="135"/>
      <c r="G516" s="135"/>
      <c r="H516" s="19"/>
      <c r="I516" s="1"/>
    </row>
    <row r="517" spans="2:9" ht="17.850000000000001" customHeight="1" x14ac:dyDescent="0.4">
      <c r="B517" s="128"/>
      <c r="C517" s="132"/>
      <c r="D517" s="21"/>
      <c r="E517" s="331"/>
      <c r="F517" s="136"/>
      <c r="G517" s="136"/>
      <c r="H517" s="22"/>
      <c r="I517" s="1"/>
    </row>
    <row r="518" spans="2:9" ht="17.850000000000001" customHeight="1" x14ac:dyDescent="0.4">
      <c r="B518" s="127"/>
      <c r="C518" s="131"/>
      <c r="D518" s="18"/>
      <c r="E518" s="330"/>
      <c r="F518" s="135"/>
      <c r="G518" s="135"/>
      <c r="H518" s="19"/>
      <c r="I518" s="1"/>
    </row>
    <row r="519" spans="2:9" ht="17.850000000000001" customHeight="1" x14ac:dyDescent="0.4">
      <c r="B519" s="128"/>
      <c r="C519" s="132"/>
      <c r="D519" s="21"/>
      <c r="E519" s="331"/>
      <c r="F519" s="136"/>
      <c r="G519" s="136"/>
      <c r="H519" s="22"/>
      <c r="I519" s="1"/>
    </row>
    <row r="520" spans="2:9" ht="17.850000000000001" customHeight="1" x14ac:dyDescent="0.4">
      <c r="B520" s="127"/>
      <c r="C520" s="131"/>
      <c r="D520" s="18"/>
      <c r="E520" s="330"/>
      <c r="F520" s="135"/>
      <c r="G520" s="135"/>
      <c r="H520" s="19"/>
      <c r="I520" s="1"/>
    </row>
    <row r="521" spans="2:9" ht="17.850000000000001" customHeight="1" x14ac:dyDescent="0.4">
      <c r="B521" s="128"/>
      <c r="C521" s="132"/>
      <c r="D521" s="21"/>
      <c r="E521" s="331"/>
      <c r="F521" s="136"/>
      <c r="G521" s="136"/>
      <c r="H521" s="22"/>
      <c r="I521" s="1"/>
    </row>
    <row r="522" spans="2:9" ht="17.850000000000001" customHeight="1" x14ac:dyDescent="0.4">
      <c r="B522" s="127"/>
      <c r="C522" s="131"/>
      <c r="D522" s="18"/>
      <c r="E522" s="330"/>
      <c r="F522" s="135"/>
      <c r="G522" s="135"/>
      <c r="H522" s="19"/>
      <c r="I522" s="1"/>
    </row>
    <row r="523" spans="2:9" ht="17.850000000000001" customHeight="1" x14ac:dyDescent="0.4">
      <c r="B523" s="128"/>
      <c r="C523" s="132"/>
      <c r="D523" s="21"/>
      <c r="E523" s="331"/>
      <c r="F523" s="136"/>
      <c r="G523" s="136"/>
      <c r="H523" s="22"/>
      <c r="I523" s="1"/>
    </row>
    <row r="524" spans="2:9" ht="17.850000000000001" customHeight="1" x14ac:dyDescent="0.4">
      <c r="B524" s="127"/>
      <c r="C524" s="131"/>
      <c r="D524" s="18"/>
      <c r="E524" s="330"/>
      <c r="F524" s="135"/>
      <c r="G524" s="135"/>
      <c r="H524" s="19"/>
      <c r="I524" s="1"/>
    </row>
    <row r="525" spans="2:9" ht="17.850000000000001" customHeight="1" x14ac:dyDescent="0.4">
      <c r="B525" s="128"/>
      <c r="C525" s="132"/>
      <c r="D525" s="21"/>
      <c r="E525" s="331"/>
      <c r="F525" s="136"/>
      <c r="G525" s="136"/>
      <c r="H525" s="22"/>
      <c r="I525" s="1"/>
    </row>
    <row r="526" spans="2:9" ht="17.850000000000001" customHeight="1" x14ac:dyDescent="0.4">
      <c r="B526" s="127"/>
      <c r="C526" s="131"/>
      <c r="D526" s="18"/>
      <c r="E526" s="330"/>
      <c r="F526" s="135"/>
      <c r="G526" s="135"/>
      <c r="H526" s="19"/>
      <c r="I526" s="1"/>
    </row>
    <row r="527" spans="2:9" ht="17.850000000000001" customHeight="1" x14ac:dyDescent="0.4">
      <c r="B527" s="128"/>
      <c r="C527" s="132"/>
      <c r="D527" s="21"/>
      <c r="E527" s="331"/>
      <c r="F527" s="136"/>
      <c r="G527" s="136"/>
      <c r="H527" s="22"/>
      <c r="I527" s="1"/>
    </row>
    <row r="528" spans="2:9" ht="17.850000000000001" customHeight="1" x14ac:dyDescent="0.4">
      <c r="B528" s="127"/>
      <c r="C528" s="131"/>
      <c r="D528" s="18"/>
      <c r="E528" s="330"/>
      <c r="F528" s="135"/>
      <c r="G528" s="135"/>
      <c r="H528" s="19"/>
      <c r="I528" s="1"/>
    </row>
    <row r="529" spans="2:9" ht="17.850000000000001" customHeight="1" x14ac:dyDescent="0.4">
      <c r="B529" s="128"/>
      <c r="C529" s="132"/>
      <c r="D529" s="21"/>
      <c r="E529" s="331"/>
      <c r="F529" s="136"/>
      <c r="G529" s="136"/>
      <c r="H529" s="22"/>
      <c r="I529" s="1"/>
    </row>
    <row r="530" spans="2:9" ht="17.850000000000001" customHeight="1" x14ac:dyDescent="0.4">
      <c r="B530" s="127"/>
      <c r="C530" s="131"/>
      <c r="D530" s="18"/>
      <c r="E530" s="330"/>
      <c r="F530" s="135"/>
      <c r="G530" s="135"/>
      <c r="H530" s="19"/>
      <c r="I530" s="1"/>
    </row>
    <row r="531" spans="2:9" ht="17.850000000000001" customHeight="1" x14ac:dyDescent="0.4">
      <c r="B531" s="128"/>
      <c r="C531" s="132"/>
      <c r="D531" s="21"/>
      <c r="E531" s="331"/>
      <c r="F531" s="136"/>
      <c r="G531" s="136"/>
      <c r="H531" s="22"/>
      <c r="I531" s="1"/>
    </row>
    <row r="532" spans="2:9" ht="17.850000000000001" customHeight="1" x14ac:dyDescent="0.4">
      <c r="B532" s="127"/>
      <c r="C532" s="131"/>
      <c r="D532" s="18"/>
      <c r="E532" s="330"/>
      <c r="F532" s="135"/>
      <c r="G532" s="135"/>
      <c r="H532" s="19"/>
      <c r="I532" s="1"/>
    </row>
    <row r="533" spans="2:9" ht="17.850000000000001" customHeight="1" x14ac:dyDescent="0.4">
      <c r="B533" s="128"/>
      <c r="C533" s="132"/>
      <c r="D533" s="21"/>
      <c r="E533" s="331"/>
      <c r="F533" s="136"/>
      <c r="G533" s="136"/>
      <c r="H533" s="22"/>
      <c r="I533" s="1"/>
    </row>
    <row r="534" spans="2:9" ht="17.850000000000001" customHeight="1" x14ac:dyDescent="0.4">
      <c r="B534" s="127"/>
      <c r="C534" s="131"/>
      <c r="D534" s="18"/>
      <c r="E534" s="330"/>
      <c r="F534" s="135"/>
      <c r="G534" s="135"/>
      <c r="H534" s="19"/>
      <c r="I534" s="1"/>
    </row>
    <row r="535" spans="2:9" ht="17.850000000000001" customHeight="1" x14ac:dyDescent="0.4">
      <c r="B535" s="128"/>
      <c r="C535" s="132"/>
      <c r="D535" s="21"/>
      <c r="E535" s="331"/>
      <c r="F535" s="136"/>
      <c r="G535" s="136"/>
      <c r="H535" s="22"/>
      <c r="I535" s="1"/>
    </row>
    <row r="536" spans="2:9" ht="17.850000000000001" customHeight="1" x14ac:dyDescent="0.4">
      <c r="B536" s="127"/>
      <c r="C536" s="131"/>
      <c r="D536" s="18"/>
      <c r="E536" s="330"/>
      <c r="F536" s="135"/>
      <c r="G536" s="135"/>
      <c r="H536" s="19"/>
      <c r="I536" s="1"/>
    </row>
    <row r="537" spans="2:9" ht="17.850000000000001" customHeight="1" x14ac:dyDescent="0.4">
      <c r="B537" s="128"/>
      <c r="C537" s="132"/>
      <c r="D537" s="21"/>
      <c r="E537" s="331"/>
      <c r="F537" s="136"/>
      <c r="G537" s="136"/>
      <c r="H537" s="22"/>
      <c r="I537" s="1"/>
    </row>
    <row r="538" spans="2:9" ht="17.850000000000001" customHeight="1" x14ac:dyDescent="0.4">
      <c r="B538" s="127"/>
      <c r="C538" s="131"/>
      <c r="D538" s="18"/>
      <c r="E538" s="330"/>
      <c r="F538" s="135"/>
      <c r="G538" s="135"/>
      <c r="H538" s="19"/>
      <c r="I538" s="1"/>
    </row>
    <row r="539" spans="2:9" ht="17.850000000000001" customHeight="1" x14ac:dyDescent="0.4">
      <c r="B539" s="128"/>
      <c r="C539" s="132"/>
      <c r="D539" s="21"/>
      <c r="E539" s="331"/>
      <c r="F539" s="136"/>
      <c r="G539" s="136"/>
      <c r="H539" s="22"/>
      <c r="I539" s="1"/>
    </row>
    <row r="540" spans="2:9" ht="17.850000000000001" customHeight="1" x14ac:dyDescent="0.4">
      <c r="B540" s="127"/>
      <c r="C540" s="131"/>
      <c r="D540" s="18"/>
      <c r="E540" s="330"/>
      <c r="F540" s="135"/>
      <c r="G540" s="135"/>
      <c r="H540" s="19"/>
      <c r="I540" s="1"/>
    </row>
    <row r="541" spans="2:9" ht="17.850000000000001" customHeight="1" x14ac:dyDescent="0.4">
      <c r="B541" s="128"/>
      <c r="C541" s="132"/>
      <c r="D541" s="21"/>
      <c r="E541" s="331"/>
      <c r="F541" s="136"/>
      <c r="G541" s="136"/>
      <c r="H541" s="22"/>
      <c r="I541" s="1"/>
    </row>
    <row r="542" spans="2:9" ht="17.850000000000001" customHeight="1" x14ac:dyDescent="0.4">
      <c r="B542" s="127"/>
      <c r="C542" s="131"/>
      <c r="D542" s="18"/>
      <c r="E542" s="330"/>
      <c r="F542" s="135"/>
      <c r="G542" s="135"/>
      <c r="H542" s="19"/>
      <c r="I542" s="1"/>
    </row>
    <row r="543" spans="2:9" ht="17.850000000000001" customHeight="1" x14ac:dyDescent="0.4">
      <c r="B543" s="128"/>
      <c r="C543" s="132"/>
      <c r="D543" s="21"/>
      <c r="E543" s="331"/>
      <c r="F543" s="136"/>
      <c r="G543" s="136"/>
      <c r="H543" s="22"/>
      <c r="I543" s="1"/>
    </row>
    <row r="544" spans="2:9" ht="17.850000000000001" customHeight="1" x14ac:dyDescent="0.4">
      <c r="B544" s="127"/>
      <c r="C544" s="131"/>
      <c r="D544" s="18"/>
      <c r="E544" s="330"/>
      <c r="F544" s="135"/>
      <c r="G544" s="135"/>
      <c r="H544" s="19"/>
      <c r="I544" s="1"/>
    </row>
    <row r="545" spans="2:9" ht="17.850000000000001" customHeight="1" x14ac:dyDescent="0.4">
      <c r="B545" s="128"/>
      <c r="C545" s="132"/>
      <c r="D545" s="21"/>
      <c r="E545" s="331"/>
      <c r="F545" s="136"/>
      <c r="G545" s="136"/>
      <c r="H545" s="22"/>
      <c r="I545" s="1"/>
    </row>
    <row r="546" spans="2:9" ht="17.850000000000001" customHeight="1" x14ac:dyDescent="0.4">
      <c r="B546" s="127"/>
      <c r="C546" s="131"/>
      <c r="D546" s="18"/>
      <c r="E546" s="330"/>
      <c r="F546" s="135"/>
      <c r="G546" s="135"/>
      <c r="H546" s="19"/>
      <c r="I546" s="1"/>
    </row>
    <row r="547" spans="2:9" ht="17.850000000000001" customHeight="1" x14ac:dyDescent="0.4">
      <c r="B547" s="128"/>
      <c r="C547" s="132"/>
      <c r="D547" s="21"/>
      <c r="E547" s="331"/>
      <c r="F547" s="136"/>
      <c r="G547" s="136"/>
      <c r="H547" s="22"/>
      <c r="I547" s="1"/>
    </row>
    <row r="548" spans="2:9" ht="17.850000000000001" customHeight="1" x14ac:dyDescent="0.4">
      <c r="B548" s="127"/>
      <c r="C548" s="131"/>
      <c r="D548" s="18"/>
      <c r="E548" s="330"/>
      <c r="F548" s="135"/>
      <c r="G548" s="135"/>
      <c r="H548" s="19"/>
      <c r="I548" s="1"/>
    </row>
    <row r="549" spans="2:9" ht="17.850000000000001" customHeight="1" x14ac:dyDescent="0.4">
      <c r="B549" s="128"/>
      <c r="C549" s="132"/>
      <c r="D549" s="21"/>
      <c r="E549" s="331"/>
      <c r="F549" s="136"/>
      <c r="G549" s="136"/>
      <c r="H549" s="22"/>
      <c r="I549" s="1"/>
    </row>
    <row r="550" spans="2:9" ht="17.850000000000001" customHeight="1" x14ac:dyDescent="0.4">
      <c r="B550" s="127"/>
      <c r="C550" s="131"/>
      <c r="D550" s="18"/>
      <c r="E550" s="330"/>
      <c r="F550" s="135"/>
      <c r="G550" s="135"/>
      <c r="H550" s="19"/>
      <c r="I550" s="1"/>
    </row>
    <row r="551" spans="2:9" ht="17.850000000000001" customHeight="1" x14ac:dyDescent="0.4">
      <c r="B551" s="128"/>
      <c r="C551" s="132"/>
      <c r="D551" s="21"/>
      <c r="E551" s="331"/>
      <c r="F551" s="136"/>
      <c r="G551" s="136"/>
      <c r="H551" s="22"/>
      <c r="I551" s="1"/>
    </row>
    <row r="552" spans="2:9" ht="17.850000000000001" customHeight="1" x14ac:dyDescent="0.4">
      <c r="B552" s="127"/>
      <c r="C552" s="131"/>
      <c r="D552" s="18"/>
      <c r="E552" s="330"/>
      <c r="F552" s="135"/>
      <c r="G552" s="135"/>
      <c r="H552" s="19"/>
      <c r="I552" s="1"/>
    </row>
    <row r="553" spans="2:9" ht="17.850000000000001" customHeight="1" x14ac:dyDescent="0.4">
      <c r="B553" s="128"/>
      <c r="C553" s="132"/>
      <c r="D553" s="21"/>
      <c r="E553" s="331"/>
      <c r="F553" s="136"/>
      <c r="G553" s="136"/>
      <c r="H553" s="22"/>
      <c r="I553" s="1"/>
    </row>
    <row r="554" spans="2:9" ht="17.850000000000001" customHeight="1" x14ac:dyDescent="0.4">
      <c r="B554" s="127"/>
      <c r="C554" s="131"/>
      <c r="D554" s="18"/>
      <c r="E554" s="330"/>
      <c r="F554" s="135"/>
      <c r="G554" s="135"/>
      <c r="H554" s="19"/>
      <c r="I554" s="1"/>
    </row>
    <row r="555" spans="2:9" ht="17.850000000000001" customHeight="1" x14ac:dyDescent="0.4">
      <c r="B555" s="128"/>
      <c r="C555" s="132"/>
      <c r="D555" s="21"/>
      <c r="E555" s="331"/>
      <c r="F555" s="136"/>
      <c r="G555" s="136"/>
      <c r="H555" s="22"/>
      <c r="I555" s="1"/>
    </row>
    <row r="556" spans="2:9" ht="17.850000000000001" customHeight="1" x14ac:dyDescent="0.4">
      <c r="B556" s="127"/>
      <c r="C556" s="131"/>
      <c r="D556" s="18"/>
      <c r="E556" s="330"/>
      <c r="F556" s="135"/>
      <c r="G556" s="135"/>
      <c r="H556" s="19"/>
      <c r="I556" s="1"/>
    </row>
    <row r="557" spans="2:9" ht="17.850000000000001" customHeight="1" x14ac:dyDescent="0.4">
      <c r="B557" s="128"/>
      <c r="C557" s="132"/>
      <c r="D557" s="21"/>
      <c r="E557" s="331"/>
      <c r="F557" s="136"/>
      <c r="G557" s="136"/>
      <c r="H557" s="22"/>
      <c r="I557" s="1"/>
    </row>
    <row r="558" spans="2:9" ht="17.850000000000001" customHeight="1" x14ac:dyDescent="0.4">
      <c r="B558" s="127"/>
      <c r="C558" s="131"/>
      <c r="D558" s="18"/>
      <c r="E558" s="330"/>
      <c r="F558" s="135"/>
      <c r="G558" s="135"/>
      <c r="H558" s="19"/>
      <c r="I558" s="1"/>
    </row>
    <row r="559" spans="2:9" ht="17.850000000000001" customHeight="1" x14ac:dyDescent="0.4">
      <c r="B559" s="128"/>
      <c r="C559" s="132"/>
      <c r="D559" s="21"/>
      <c r="E559" s="331"/>
      <c r="F559" s="136"/>
      <c r="G559" s="136"/>
      <c r="H559" s="22"/>
      <c r="I559" s="1"/>
    </row>
    <row r="560" spans="2:9" ht="17.850000000000001" customHeight="1" x14ac:dyDescent="0.4">
      <c r="B560" s="127"/>
      <c r="C560" s="131"/>
      <c r="D560" s="18"/>
      <c r="E560" s="330"/>
      <c r="F560" s="135"/>
      <c r="G560" s="135"/>
      <c r="H560" s="19"/>
      <c r="I560" s="1"/>
    </row>
    <row r="561" spans="2:9" ht="17.850000000000001" customHeight="1" x14ac:dyDescent="0.4">
      <c r="B561" s="128"/>
      <c r="C561" s="132"/>
      <c r="D561" s="21"/>
      <c r="E561" s="331"/>
      <c r="F561" s="136"/>
      <c r="G561" s="136"/>
      <c r="H561" s="22"/>
      <c r="I561" s="1"/>
    </row>
    <row r="562" spans="2:9" ht="17.850000000000001" customHeight="1" x14ac:dyDescent="0.4">
      <c r="B562" s="127"/>
      <c r="C562" s="131"/>
      <c r="D562" s="18"/>
      <c r="E562" s="330"/>
      <c r="F562" s="135"/>
      <c r="G562" s="135"/>
      <c r="H562" s="19"/>
      <c r="I562" s="1"/>
    </row>
    <row r="563" spans="2:9" ht="17.850000000000001" customHeight="1" x14ac:dyDescent="0.4">
      <c r="B563" s="128"/>
      <c r="C563" s="132"/>
      <c r="D563" s="21"/>
      <c r="E563" s="331"/>
      <c r="F563" s="136"/>
      <c r="G563" s="136"/>
      <c r="H563" s="22"/>
      <c r="I563" s="1"/>
    </row>
    <row r="564" spans="2:9" ht="17.850000000000001" customHeight="1" x14ac:dyDescent="0.4">
      <c r="B564" s="127"/>
      <c r="C564" s="131"/>
      <c r="D564" s="18"/>
      <c r="E564" s="330"/>
      <c r="F564" s="135"/>
      <c r="G564" s="135"/>
      <c r="H564" s="19"/>
      <c r="I564" s="1"/>
    </row>
    <row r="565" spans="2:9" ht="17.850000000000001" customHeight="1" x14ac:dyDescent="0.4">
      <c r="B565" s="128"/>
      <c r="C565" s="132"/>
      <c r="D565" s="21"/>
      <c r="E565" s="331"/>
      <c r="F565" s="136"/>
      <c r="G565" s="136"/>
      <c r="H565" s="22"/>
      <c r="I565" s="1"/>
    </row>
    <row r="566" spans="2:9" ht="17.850000000000001" customHeight="1" x14ac:dyDescent="0.4">
      <c r="B566" s="127"/>
      <c r="C566" s="131"/>
      <c r="D566" s="18"/>
      <c r="E566" s="330"/>
      <c r="F566" s="135"/>
      <c r="G566" s="135"/>
      <c r="H566" s="19"/>
      <c r="I566" s="1"/>
    </row>
    <row r="567" spans="2:9" ht="17.850000000000001" customHeight="1" x14ac:dyDescent="0.4">
      <c r="B567" s="128"/>
      <c r="C567" s="132"/>
      <c r="D567" s="21"/>
      <c r="E567" s="331"/>
      <c r="F567" s="136"/>
      <c r="G567" s="136"/>
      <c r="H567" s="22"/>
      <c r="I567" s="1"/>
    </row>
    <row r="568" spans="2:9" ht="17.850000000000001" customHeight="1" x14ac:dyDescent="0.4">
      <c r="B568" s="127"/>
      <c r="C568" s="131"/>
      <c r="D568" s="18"/>
      <c r="E568" s="330"/>
      <c r="F568" s="135"/>
      <c r="G568" s="135"/>
      <c r="H568" s="19"/>
      <c r="I568" s="1"/>
    </row>
    <row r="569" spans="2:9" ht="17.850000000000001" customHeight="1" x14ac:dyDescent="0.4">
      <c r="B569" s="128"/>
      <c r="C569" s="132"/>
      <c r="D569" s="21"/>
      <c r="E569" s="331"/>
      <c r="F569" s="136"/>
      <c r="G569" s="136"/>
      <c r="H569" s="22"/>
      <c r="I569" s="1"/>
    </row>
    <row r="570" spans="2:9" ht="17.850000000000001" customHeight="1" x14ac:dyDescent="0.4">
      <c r="B570" s="127"/>
      <c r="C570" s="131"/>
      <c r="D570" s="18"/>
      <c r="E570" s="330"/>
      <c r="F570" s="135"/>
      <c r="G570" s="135"/>
      <c r="H570" s="19"/>
      <c r="I570" s="1"/>
    </row>
    <row r="571" spans="2:9" ht="17.850000000000001" customHeight="1" x14ac:dyDescent="0.4">
      <c r="B571" s="128"/>
      <c r="C571" s="132"/>
      <c r="D571" s="21"/>
      <c r="E571" s="331"/>
      <c r="F571" s="136"/>
      <c r="G571" s="136"/>
      <c r="H571" s="22"/>
      <c r="I571" s="1"/>
    </row>
    <row r="572" spans="2:9" ht="17.850000000000001" customHeight="1" x14ac:dyDescent="0.4">
      <c r="B572" s="127"/>
      <c r="C572" s="131"/>
      <c r="D572" s="18"/>
      <c r="E572" s="330"/>
      <c r="F572" s="135"/>
      <c r="G572" s="135"/>
      <c r="H572" s="19"/>
      <c r="I572" s="1"/>
    </row>
    <row r="573" spans="2:9" ht="17.850000000000001" customHeight="1" x14ac:dyDescent="0.4">
      <c r="B573" s="128"/>
      <c r="C573" s="132"/>
      <c r="D573" s="21"/>
      <c r="E573" s="331"/>
      <c r="F573" s="136"/>
      <c r="G573" s="136"/>
      <c r="H573" s="22"/>
      <c r="I573" s="1"/>
    </row>
    <row r="574" spans="2:9" ht="17.850000000000001" customHeight="1" x14ac:dyDescent="0.4">
      <c r="B574" s="127"/>
      <c r="C574" s="131"/>
      <c r="D574" s="18"/>
      <c r="E574" s="330"/>
      <c r="F574" s="135"/>
      <c r="G574" s="135"/>
      <c r="H574" s="19"/>
      <c r="I574" s="1"/>
    </row>
    <row r="575" spans="2:9" ht="17.850000000000001" customHeight="1" x14ac:dyDescent="0.4">
      <c r="B575" s="128"/>
      <c r="C575" s="132"/>
      <c r="D575" s="21"/>
      <c r="E575" s="331"/>
      <c r="F575" s="136"/>
      <c r="G575" s="136"/>
      <c r="H575" s="22"/>
      <c r="I575" s="1"/>
    </row>
    <row r="576" spans="2:9" ht="17.850000000000001" customHeight="1" x14ac:dyDescent="0.4">
      <c r="B576" s="127"/>
      <c r="C576" s="131"/>
      <c r="D576" s="18"/>
      <c r="E576" s="330"/>
      <c r="F576" s="135"/>
      <c r="G576" s="135"/>
      <c r="H576" s="19"/>
      <c r="I576" s="1"/>
    </row>
    <row r="577" spans="2:9" ht="17.850000000000001" customHeight="1" x14ac:dyDescent="0.4">
      <c r="B577" s="128"/>
      <c r="C577" s="132"/>
      <c r="D577" s="21"/>
      <c r="E577" s="331"/>
      <c r="F577" s="136"/>
      <c r="G577" s="136"/>
      <c r="H577" s="22"/>
      <c r="I577" s="1"/>
    </row>
    <row r="578" spans="2:9" ht="17.850000000000001" customHeight="1" x14ac:dyDescent="0.4">
      <c r="B578" s="127"/>
      <c r="C578" s="131"/>
      <c r="D578" s="18"/>
      <c r="E578" s="330"/>
      <c r="F578" s="135"/>
      <c r="G578" s="135"/>
      <c r="H578" s="19"/>
      <c r="I578" s="1"/>
    </row>
    <row r="579" spans="2:9" ht="17.850000000000001" customHeight="1" x14ac:dyDescent="0.4">
      <c r="B579" s="128"/>
      <c r="C579" s="132"/>
      <c r="D579" s="21"/>
      <c r="E579" s="331"/>
      <c r="F579" s="136"/>
      <c r="G579" s="136"/>
      <c r="H579" s="22"/>
      <c r="I579" s="1"/>
    </row>
    <row r="580" spans="2:9" ht="17.850000000000001" customHeight="1" x14ac:dyDescent="0.4">
      <c r="B580" s="127"/>
      <c r="C580" s="131"/>
      <c r="D580" s="18"/>
      <c r="E580" s="330"/>
      <c r="F580" s="135"/>
      <c r="G580" s="135"/>
      <c r="H580" s="19"/>
      <c r="I580" s="1"/>
    </row>
    <row r="581" spans="2:9" ht="17.850000000000001" customHeight="1" x14ac:dyDescent="0.4">
      <c r="B581" s="128"/>
      <c r="C581" s="132"/>
      <c r="D581" s="21"/>
      <c r="E581" s="331"/>
      <c r="F581" s="136"/>
      <c r="G581" s="136"/>
      <c r="H581" s="22"/>
      <c r="I581" s="1"/>
    </row>
    <row r="582" spans="2:9" ht="17.850000000000001" customHeight="1" x14ac:dyDescent="0.4">
      <c r="B582" s="127"/>
      <c r="C582" s="131"/>
      <c r="D582" s="18"/>
      <c r="E582" s="330"/>
      <c r="F582" s="135"/>
      <c r="G582" s="135"/>
      <c r="H582" s="19"/>
      <c r="I582" s="1"/>
    </row>
    <row r="583" spans="2:9" ht="17.850000000000001" customHeight="1" x14ac:dyDescent="0.4">
      <c r="B583" s="128"/>
      <c r="C583" s="132"/>
      <c r="D583" s="21"/>
      <c r="E583" s="331"/>
      <c r="F583" s="136"/>
      <c r="G583" s="136"/>
      <c r="H583" s="22"/>
      <c r="I583" s="1"/>
    </row>
    <row r="584" spans="2:9" ht="17.850000000000001" customHeight="1" x14ac:dyDescent="0.4">
      <c r="B584" s="127"/>
      <c r="C584" s="131"/>
      <c r="D584" s="18"/>
      <c r="E584" s="330"/>
      <c r="F584" s="135"/>
      <c r="G584" s="135"/>
      <c r="H584" s="19"/>
      <c r="I584" s="1"/>
    </row>
    <row r="585" spans="2:9" ht="17.850000000000001" customHeight="1" x14ac:dyDescent="0.4">
      <c r="B585" s="128"/>
      <c r="C585" s="132"/>
      <c r="D585" s="21"/>
      <c r="E585" s="331"/>
      <c r="F585" s="136"/>
      <c r="G585" s="136"/>
      <c r="H585" s="22"/>
      <c r="I585" s="1"/>
    </row>
    <row r="586" spans="2:9" ht="17.850000000000001" customHeight="1" x14ac:dyDescent="0.4">
      <c r="B586" s="127"/>
      <c r="C586" s="131"/>
      <c r="D586" s="18"/>
      <c r="E586" s="330"/>
      <c r="F586" s="135"/>
      <c r="G586" s="135"/>
      <c r="H586" s="19"/>
      <c r="I586" s="1"/>
    </row>
    <row r="587" spans="2:9" ht="17.850000000000001" customHeight="1" x14ac:dyDescent="0.4">
      <c r="B587" s="128"/>
      <c r="C587" s="132"/>
      <c r="D587" s="21"/>
      <c r="E587" s="331"/>
      <c r="F587" s="136"/>
      <c r="G587" s="136"/>
      <c r="H587" s="22"/>
      <c r="I587" s="1"/>
    </row>
    <row r="588" spans="2:9" ht="17.850000000000001" customHeight="1" x14ac:dyDescent="0.4">
      <c r="B588" s="127"/>
      <c r="C588" s="131"/>
      <c r="D588" s="18"/>
      <c r="E588" s="330"/>
      <c r="F588" s="135"/>
      <c r="G588" s="135"/>
      <c r="H588" s="19"/>
      <c r="I588" s="7"/>
    </row>
    <row r="589" spans="2:9" ht="17.850000000000001" customHeight="1" x14ac:dyDescent="0.4">
      <c r="B589" s="128"/>
      <c r="C589" s="132"/>
      <c r="D589" s="21"/>
      <c r="E589" s="331"/>
      <c r="F589" s="136"/>
      <c r="G589" s="136"/>
      <c r="H589" s="22"/>
      <c r="I589" s="7"/>
    </row>
    <row r="590" spans="2:9" ht="17.850000000000001" customHeight="1" x14ac:dyDescent="0.4">
      <c r="B590" s="127"/>
      <c r="C590" s="131"/>
      <c r="D590" s="18"/>
      <c r="E590" s="330"/>
      <c r="F590" s="135"/>
      <c r="G590" s="135"/>
      <c r="H590" s="19"/>
      <c r="I590" s="7"/>
    </row>
    <row r="591" spans="2:9" ht="17.850000000000001" customHeight="1" x14ac:dyDescent="0.4">
      <c r="B591" s="128"/>
      <c r="C591" s="132"/>
      <c r="D591" s="21"/>
      <c r="E591" s="331"/>
      <c r="F591" s="136"/>
      <c r="G591" s="136"/>
      <c r="H591" s="22"/>
      <c r="I591" s="7"/>
    </row>
    <row r="592" spans="2:9" ht="17.850000000000001" customHeight="1" x14ac:dyDescent="0.4">
      <c r="B592" s="127"/>
      <c r="C592" s="131"/>
      <c r="D592" s="18"/>
      <c r="E592" s="330"/>
      <c r="F592" s="135"/>
      <c r="G592" s="135"/>
      <c r="H592" s="19"/>
      <c r="I592" s="7"/>
    </row>
    <row r="593" spans="2:9" ht="17.850000000000001" customHeight="1" x14ac:dyDescent="0.4">
      <c r="B593" s="128"/>
      <c r="C593" s="132"/>
      <c r="D593" s="21"/>
      <c r="E593" s="331"/>
      <c r="F593" s="136"/>
      <c r="G593" s="136"/>
      <c r="H593" s="22"/>
      <c r="I593" s="7"/>
    </row>
    <row r="594" spans="2:9" ht="17.850000000000001" customHeight="1" x14ac:dyDescent="0.4">
      <c r="B594" s="127"/>
      <c r="C594" s="131"/>
      <c r="D594" s="18"/>
      <c r="E594" s="330"/>
      <c r="F594" s="135"/>
      <c r="G594" s="135"/>
      <c r="H594" s="19"/>
      <c r="I594" s="7"/>
    </row>
    <row r="595" spans="2:9" ht="17.850000000000001" customHeight="1" x14ac:dyDescent="0.4">
      <c r="B595" s="128"/>
      <c r="C595" s="132"/>
      <c r="D595" s="21"/>
      <c r="E595" s="331"/>
      <c r="F595" s="136"/>
      <c r="G595" s="136"/>
      <c r="H595" s="22"/>
      <c r="I595" s="7"/>
    </row>
    <row r="596" spans="2:9" ht="17.850000000000001" customHeight="1" x14ac:dyDescent="0.4">
      <c r="B596" s="127"/>
      <c r="C596" s="131"/>
      <c r="D596" s="18"/>
      <c r="E596" s="330"/>
      <c r="F596" s="135"/>
      <c r="G596" s="135"/>
      <c r="H596" s="19"/>
      <c r="I596" s="7"/>
    </row>
    <row r="597" spans="2:9" ht="17.850000000000001" customHeight="1" x14ac:dyDescent="0.4">
      <c r="B597" s="128"/>
      <c r="C597" s="132"/>
      <c r="D597" s="21"/>
      <c r="E597" s="331"/>
      <c r="F597" s="136"/>
      <c r="G597" s="136"/>
      <c r="H597" s="22"/>
      <c r="I597" s="7"/>
    </row>
    <row r="598" spans="2:9" ht="17.850000000000001" customHeight="1" x14ac:dyDescent="0.4">
      <c r="B598" s="127"/>
      <c r="C598" s="131"/>
      <c r="D598" s="18"/>
      <c r="E598" s="330"/>
      <c r="F598" s="135"/>
      <c r="G598" s="135"/>
      <c r="H598" s="19"/>
      <c r="I598" s="7"/>
    </row>
    <row r="599" spans="2:9" ht="17.850000000000001" customHeight="1" x14ac:dyDescent="0.4">
      <c r="B599" s="128"/>
      <c r="C599" s="132"/>
      <c r="D599" s="21"/>
      <c r="E599" s="331"/>
      <c r="F599" s="136"/>
      <c r="G599" s="136"/>
      <c r="H599" s="22"/>
      <c r="I599" s="7"/>
    </row>
    <row r="600" spans="2:9" ht="17.850000000000001" customHeight="1" x14ac:dyDescent="0.4">
      <c r="B600" s="127"/>
      <c r="C600" s="131"/>
      <c r="D600" s="18"/>
      <c r="E600" s="330"/>
      <c r="F600" s="135"/>
      <c r="G600" s="135"/>
      <c r="H600" s="19"/>
      <c r="I600" s="7"/>
    </row>
    <row r="601" spans="2:9" ht="17.850000000000001" customHeight="1" x14ac:dyDescent="0.4">
      <c r="B601" s="128"/>
      <c r="C601" s="132"/>
      <c r="D601" s="21"/>
      <c r="E601" s="331"/>
      <c r="F601" s="136"/>
      <c r="G601" s="136"/>
      <c r="H601" s="22"/>
      <c r="I601" s="7"/>
    </row>
    <row r="602" spans="2:9" ht="17.850000000000001" customHeight="1" x14ac:dyDescent="0.4">
      <c r="B602" s="127"/>
      <c r="C602" s="131"/>
      <c r="D602" s="18"/>
      <c r="E602" s="330"/>
      <c r="F602" s="135"/>
      <c r="G602" s="135"/>
      <c r="H602" s="19"/>
      <c r="I602" s="7"/>
    </row>
    <row r="603" spans="2:9" ht="17.850000000000001" customHeight="1" x14ac:dyDescent="0.4">
      <c r="B603" s="128"/>
      <c r="C603" s="132"/>
      <c r="D603" s="21"/>
      <c r="E603" s="331"/>
      <c r="F603" s="136"/>
      <c r="G603" s="136"/>
      <c r="H603" s="22"/>
      <c r="I603" s="7"/>
    </row>
    <row r="604" spans="2:9" ht="17.850000000000001" customHeight="1" x14ac:dyDescent="0.4">
      <c r="B604" s="127"/>
      <c r="C604" s="131"/>
      <c r="D604" s="18"/>
      <c r="E604" s="330"/>
      <c r="F604" s="135"/>
      <c r="G604" s="135"/>
      <c r="H604" s="19"/>
      <c r="I604" s="7"/>
    </row>
    <row r="605" spans="2:9" ht="17.850000000000001" customHeight="1" x14ac:dyDescent="0.4">
      <c r="B605" s="128"/>
      <c r="C605" s="132"/>
      <c r="D605" s="21"/>
      <c r="E605" s="331"/>
      <c r="F605" s="136"/>
      <c r="G605" s="136"/>
      <c r="H605" s="22"/>
      <c r="I605" s="7"/>
    </row>
    <row r="606" spans="2:9" ht="17.850000000000001" customHeight="1" x14ac:dyDescent="0.4">
      <c r="B606" s="127"/>
      <c r="C606" s="131"/>
      <c r="D606" s="18"/>
      <c r="E606" s="330"/>
      <c r="F606" s="135"/>
      <c r="G606" s="135"/>
      <c r="H606" s="19"/>
      <c r="I606" s="7"/>
    </row>
    <row r="607" spans="2:9" ht="17.850000000000001" customHeight="1" x14ac:dyDescent="0.4">
      <c r="B607" s="128"/>
      <c r="C607" s="132"/>
      <c r="D607" s="21"/>
      <c r="E607" s="331"/>
      <c r="F607" s="136"/>
      <c r="G607" s="136"/>
      <c r="H607" s="22"/>
      <c r="I607" s="7"/>
    </row>
    <row r="608" spans="2:9" ht="17.850000000000001" customHeight="1" x14ac:dyDescent="0.4">
      <c r="B608" s="127"/>
      <c r="C608" s="131"/>
      <c r="D608" s="18"/>
      <c r="E608" s="330"/>
      <c r="F608" s="135"/>
      <c r="G608" s="135"/>
      <c r="H608" s="19"/>
      <c r="I608" s="7"/>
    </row>
    <row r="609" spans="2:9" ht="17.850000000000001" customHeight="1" x14ac:dyDescent="0.4">
      <c r="B609" s="128"/>
      <c r="C609" s="132"/>
      <c r="D609" s="21"/>
      <c r="E609" s="331"/>
      <c r="F609" s="136"/>
      <c r="G609" s="136"/>
      <c r="H609" s="22"/>
      <c r="I609" s="7"/>
    </row>
    <row r="610" spans="2:9" ht="17.850000000000001" customHeight="1" x14ac:dyDescent="0.4">
      <c r="B610" s="127"/>
      <c r="C610" s="131"/>
      <c r="D610" s="18"/>
      <c r="E610" s="330"/>
      <c r="F610" s="135"/>
      <c r="G610" s="135"/>
      <c r="H610" s="19"/>
      <c r="I610" s="7"/>
    </row>
    <row r="611" spans="2:9" ht="17.850000000000001" customHeight="1" x14ac:dyDescent="0.4">
      <c r="B611" s="128"/>
      <c r="C611" s="132"/>
      <c r="D611" s="21"/>
      <c r="E611" s="331"/>
      <c r="F611" s="136"/>
      <c r="G611" s="136"/>
      <c r="H611" s="22"/>
      <c r="I611" s="7"/>
    </row>
    <row r="612" spans="2:9" ht="17.850000000000001" customHeight="1" x14ac:dyDescent="0.4">
      <c r="B612" s="127"/>
      <c r="C612" s="131"/>
      <c r="D612" s="18"/>
      <c r="E612" s="330"/>
      <c r="F612" s="135"/>
      <c r="G612" s="135"/>
      <c r="H612" s="19"/>
      <c r="I612" s="7"/>
    </row>
    <row r="613" spans="2:9" ht="17.850000000000001" customHeight="1" x14ac:dyDescent="0.4">
      <c r="B613" s="128"/>
      <c r="C613" s="132"/>
      <c r="D613" s="21"/>
      <c r="E613" s="331"/>
      <c r="F613" s="136"/>
      <c r="G613" s="136"/>
      <c r="H613" s="22"/>
      <c r="I613" s="7"/>
    </row>
    <row r="614" spans="2:9" ht="17.850000000000001" customHeight="1" x14ac:dyDescent="0.4">
      <c r="B614" s="127"/>
      <c r="C614" s="131"/>
      <c r="D614" s="18"/>
      <c r="E614" s="330"/>
      <c r="F614" s="135"/>
      <c r="G614" s="135"/>
      <c r="H614" s="19"/>
      <c r="I614" s="7"/>
    </row>
    <row r="615" spans="2:9" ht="17.850000000000001" customHeight="1" x14ac:dyDescent="0.4">
      <c r="B615" s="128"/>
      <c r="C615" s="132"/>
      <c r="D615" s="21"/>
      <c r="E615" s="331"/>
      <c r="F615" s="136"/>
      <c r="G615" s="136"/>
      <c r="H615" s="22"/>
      <c r="I615" s="7"/>
    </row>
    <row r="616" spans="2:9" ht="17.850000000000001" customHeight="1" x14ac:dyDescent="0.4">
      <c r="B616" s="127"/>
      <c r="C616" s="131"/>
      <c r="D616" s="18"/>
      <c r="E616" s="330"/>
      <c r="F616" s="135"/>
      <c r="G616" s="135"/>
      <c r="H616" s="19"/>
      <c r="I616" s="7"/>
    </row>
    <row r="617" spans="2:9" ht="17.850000000000001" customHeight="1" x14ac:dyDescent="0.4">
      <c r="B617" s="128"/>
      <c r="C617" s="132"/>
      <c r="D617" s="21"/>
      <c r="E617" s="331"/>
      <c r="F617" s="136"/>
      <c r="G617" s="136"/>
      <c r="H617" s="22"/>
      <c r="I617" s="7"/>
    </row>
    <row r="618" spans="2:9" ht="17.850000000000001" customHeight="1" x14ac:dyDescent="0.4">
      <c r="B618" s="127"/>
      <c r="C618" s="131"/>
      <c r="D618" s="18"/>
      <c r="E618" s="330"/>
      <c r="F618" s="135"/>
      <c r="G618" s="135"/>
      <c r="H618" s="19"/>
      <c r="I618" s="7"/>
    </row>
    <row r="619" spans="2:9" ht="17.850000000000001" customHeight="1" x14ac:dyDescent="0.4">
      <c r="B619" s="128"/>
      <c r="C619" s="132"/>
      <c r="D619" s="21"/>
      <c r="E619" s="331"/>
      <c r="F619" s="136"/>
      <c r="G619" s="136"/>
      <c r="H619" s="22"/>
      <c r="I619" s="7"/>
    </row>
    <row r="620" spans="2:9" ht="17.850000000000001" customHeight="1" x14ac:dyDescent="0.4">
      <c r="B620" s="127"/>
      <c r="C620" s="131"/>
      <c r="D620" s="18"/>
      <c r="E620" s="330"/>
      <c r="F620" s="135"/>
      <c r="G620" s="135"/>
      <c r="H620" s="19"/>
      <c r="I620" s="7"/>
    </row>
    <row r="621" spans="2:9" ht="17.850000000000001" customHeight="1" x14ac:dyDescent="0.4">
      <c r="B621" s="128"/>
      <c r="C621" s="132"/>
      <c r="D621" s="21"/>
      <c r="E621" s="331"/>
      <c r="F621" s="136"/>
      <c r="G621" s="136"/>
      <c r="H621" s="22"/>
      <c r="I621" s="7"/>
    </row>
    <row r="622" spans="2:9" ht="17.850000000000001" customHeight="1" x14ac:dyDescent="0.4">
      <c r="B622" s="127"/>
      <c r="C622" s="131"/>
      <c r="D622" s="18"/>
      <c r="E622" s="330"/>
      <c r="F622" s="135"/>
      <c r="G622" s="135"/>
      <c r="H622" s="19"/>
      <c r="I622" s="7"/>
    </row>
    <row r="623" spans="2:9" ht="17.850000000000001" customHeight="1" x14ac:dyDescent="0.4">
      <c r="B623" s="128"/>
      <c r="C623" s="132"/>
      <c r="D623" s="21"/>
      <c r="E623" s="331"/>
      <c r="F623" s="136"/>
      <c r="G623" s="136"/>
      <c r="H623" s="22"/>
      <c r="I623" s="7"/>
    </row>
    <row r="624" spans="2:9" ht="17.850000000000001" customHeight="1" x14ac:dyDescent="0.4">
      <c r="B624" s="127"/>
      <c r="C624" s="131"/>
      <c r="D624" s="18"/>
      <c r="E624" s="330"/>
      <c r="F624" s="135"/>
      <c r="G624" s="135"/>
      <c r="H624" s="19"/>
      <c r="I624" s="7"/>
    </row>
    <row r="625" spans="2:9" ht="17.850000000000001" customHeight="1" x14ac:dyDescent="0.4">
      <c r="B625" s="128"/>
      <c r="C625" s="132"/>
      <c r="D625" s="21"/>
      <c r="E625" s="331"/>
      <c r="F625" s="136"/>
      <c r="G625" s="136"/>
      <c r="H625" s="22"/>
      <c r="I625" s="7"/>
    </row>
    <row r="626" spans="2:9" ht="17.850000000000001" customHeight="1" x14ac:dyDescent="0.4">
      <c r="B626" s="127"/>
      <c r="C626" s="131"/>
      <c r="D626" s="18"/>
      <c r="E626" s="330"/>
      <c r="F626" s="135"/>
      <c r="G626" s="135"/>
      <c r="H626" s="19"/>
      <c r="I626" s="7"/>
    </row>
    <row r="627" spans="2:9" ht="17.850000000000001" customHeight="1" x14ac:dyDescent="0.4">
      <c r="B627" s="128"/>
      <c r="C627" s="132"/>
      <c r="D627" s="21"/>
      <c r="E627" s="331"/>
      <c r="F627" s="136"/>
      <c r="G627" s="136"/>
      <c r="H627" s="22"/>
      <c r="I627" s="7"/>
    </row>
    <row r="628" spans="2:9" ht="17.850000000000001" customHeight="1" x14ac:dyDescent="0.4">
      <c r="B628" s="127"/>
      <c r="C628" s="131"/>
      <c r="D628" s="18"/>
      <c r="E628" s="330"/>
      <c r="F628" s="135"/>
      <c r="G628" s="135"/>
      <c r="H628" s="19"/>
      <c r="I628" s="7"/>
    </row>
    <row r="629" spans="2:9" ht="17.850000000000001" customHeight="1" x14ac:dyDescent="0.4">
      <c r="B629" s="128"/>
      <c r="C629" s="132"/>
      <c r="D629" s="21"/>
      <c r="E629" s="331"/>
      <c r="F629" s="136"/>
      <c r="G629" s="136"/>
      <c r="H629" s="22"/>
      <c r="I629" s="7"/>
    </row>
    <row r="630" spans="2:9" ht="17.850000000000001" customHeight="1" x14ac:dyDescent="0.4">
      <c r="B630" s="127"/>
      <c r="C630" s="131"/>
      <c r="D630" s="18"/>
      <c r="E630" s="330"/>
      <c r="F630" s="135"/>
      <c r="G630" s="135"/>
      <c r="H630" s="19"/>
      <c r="I630" s="7"/>
    </row>
    <row r="631" spans="2:9" ht="17.850000000000001" customHeight="1" x14ac:dyDescent="0.4">
      <c r="B631" s="128"/>
      <c r="C631" s="132"/>
      <c r="D631" s="21"/>
      <c r="E631" s="331"/>
      <c r="F631" s="136"/>
      <c r="G631" s="136"/>
      <c r="H631" s="22"/>
      <c r="I631" s="7"/>
    </row>
    <row r="632" spans="2:9" ht="17.850000000000001" customHeight="1" x14ac:dyDescent="0.4">
      <c r="B632" s="127"/>
      <c r="C632" s="131"/>
      <c r="D632" s="18"/>
      <c r="E632" s="330"/>
      <c r="F632" s="135"/>
      <c r="G632" s="135"/>
      <c r="H632" s="19"/>
      <c r="I632" s="7"/>
    </row>
    <row r="633" spans="2:9" ht="17.850000000000001" customHeight="1" x14ac:dyDescent="0.4">
      <c r="B633" s="128"/>
      <c r="C633" s="132"/>
      <c r="D633" s="21"/>
      <c r="E633" s="331"/>
      <c r="F633" s="136"/>
      <c r="G633" s="136"/>
      <c r="H633" s="22"/>
      <c r="I633" s="7"/>
    </row>
    <row r="634" spans="2:9" ht="17.850000000000001" customHeight="1" x14ac:dyDescent="0.4">
      <c r="B634" s="127"/>
      <c r="C634" s="131"/>
      <c r="D634" s="18"/>
      <c r="E634" s="330"/>
      <c r="F634" s="135"/>
      <c r="G634" s="135"/>
      <c r="H634" s="19"/>
      <c r="I634" s="7"/>
    </row>
    <row r="635" spans="2:9" ht="17.850000000000001" customHeight="1" x14ac:dyDescent="0.4">
      <c r="B635" s="128"/>
      <c r="C635" s="132"/>
      <c r="D635" s="21"/>
      <c r="E635" s="331"/>
      <c r="F635" s="136"/>
      <c r="G635" s="136"/>
      <c r="H635" s="22"/>
      <c r="I635" s="7"/>
    </row>
    <row r="636" spans="2:9" ht="17.850000000000001" customHeight="1" x14ac:dyDescent="0.4">
      <c r="B636" s="127"/>
      <c r="C636" s="131"/>
      <c r="D636" s="18"/>
      <c r="E636" s="330"/>
      <c r="F636" s="135"/>
      <c r="G636" s="135"/>
      <c r="H636" s="19"/>
      <c r="I636" s="7"/>
    </row>
    <row r="637" spans="2:9" ht="17.850000000000001" customHeight="1" x14ac:dyDescent="0.4">
      <c r="B637" s="128"/>
      <c r="C637" s="132"/>
      <c r="D637" s="21"/>
      <c r="E637" s="331"/>
      <c r="F637" s="136"/>
      <c r="G637" s="136"/>
      <c r="H637" s="22"/>
      <c r="I637" s="7"/>
    </row>
    <row r="638" spans="2:9" ht="17.850000000000001" customHeight="1" x14ac:dyDescent="0.4">
      <c r="B638" s="127"/>
      <c r="C638" s="131"/>
      <c r="D638" s="18"/>
      <c r="E638" s="330"/>
      <c r="F638" s="135"/>
      <c r="G638" s="135"/>
      <c r="H638" s="19"/>
      <c r="I638" s="7"/>
    </row>
    <row r="639" spans="2:9" ht="17.850000000000001" customHeight="1" x14ac:dyDescent="0.4">
      <c r="B639" s="128"/>
      <c r="C639" s="132"/>
      <c r="D639" s="21"/>
      <c r="E639" s="331"/>
      <c r="F639" s="136"/>
      <c r="G639" s="136"/>
      <c r="H639" s="22"/>
      <c r="I639" s="7"/>
    </row>
    <row r="640" spans="2:9" ht="17.850000000000001" customHeight="1" x14ac:dyDescent="0.4">
      <c r="B640" s="127"/>
      <c r="C640" s="131"/>
      <c r="D640" s="18"/>
      <c r="E640" s="330"/>
      <c r="F640" s="135"/>
      <c r="G640" s="135"/>
      <c r="H640" s="19"/>
      <c r="I640" s="7"/>
    </row>
    <row r="641" spans="2:9" ht="17.850000000000001" customHeight="1" x14ac:dyDescent="0.4">
      <c r="B641" s="128"/>
      <c r="C641" s="132"/>
      <c r="D641" s="21"/>
      <c r="E641" s="331"/>
      <c r="F641" s="136"/>
      <c r="G641" s="136"/>
      <c r="H641" s="22"/>
      <c r="I641" s="7"/>
    </row>
    <row r="642" spans="2:9" ht="17.850000000000001" customHeight="1" x14ac:dyDescent="0.4">
      <c r="B642" s="127"/>
      <c r="C642" s="131"/>
      <c r="D642" s="18"/>
      <c r="E642" s="330"/>
      <c r="F642" s="135"/>
      <c r="G642" s="135"/>
      <c r="H642" s="19"/>
      <c r="I642" s="7"/>
    </row>
    <row r="643" spans="2:9" ht="17.850000000000001" customHeight="1" x14ac:dyDescent="0.4">
      <c r="B643" s="128"/>
      <c r="C643" s="132"/>
      <c r="D643" s="21"/>
      <c r="E643" s="331"/>
      <c r="F643" s="136"/>
      <c r="G643" s="136"/>
      <c r="H643" s="22"/>
      <c r="I643" s="7"/>
    </row>
    <row r="644" spans="2:9" ht="17.850000000000001" customHeight="1" x14ac:dyDescent="0.4">
      <c r="B644" s="129"/>
      <c r="C644" s="133"/>
      <c r="D644" s="24"/>
      <c r="E644" s="332"/>
      <c r="F644" s="137"/>
      <c r="G644" s="137"/>
      <c r="H644" s="137"/>
      <c r="I644" s="7"/>
    </row>
    <row r="645" spans="2:9" ht="17.850000000000001" customHeight="1" x14ac:dyDescent="0.4">
      <c r="B645" s="129"/>
      <c r="C645" s="133"/>
      <c r="D645" s="24"/>
      <c r="E645" s="332"/>
      <c r="F645" s="137"/>
      <c r="G645" s="137"/>
      <c r="H645" s="137"/>
      <c r="I645" s="7"/>
    </row>
    <row r="646" spans="2:9" ht="17.850000000000001" customHeight="1" x14ac:dyDescent="0.4">
      <c r="B646" s="129"/>
      <c r="C646" s="133"/>
      <c r="D646" s="24"/>
      <c r="E646" s="332"/>
      <c r="F646" s="137"/>
      <c r="G646" s="137"/>
      <c r="H646" s="137"/>
      <c r="I646" s="7"/>
    </row>
    <row r="647" spans="2:9" ht="17.850000000000001" customHeight="1" x14ac:dyDescent="0.4">
      <c r="B647" s="129"/>
      <c r="C647" s="133"/>
      <c r="D647" s="24"/>
      <c r="E647" s="332"/>
      <c r="F647" s="137"/>
      <c r="G647" s="137"/>
      <c r="H647" s="137"/>
      <c r="I647" s="7"/>
    </row>
    <row r="648" spans="2:9" ht="17.850000000000001" customHeight="1" x14ac:dyDescent="0.4">
      <c r="B648" s="129"/>
      <c r="C648" s="133"/>
      <c r="D648" s="24"/>
      <c r="E648" s="332"/>
      <c r="F648" s="137"/>
      <c r="G648" s="137"/>
      <c r="H648" s="137"/>
      <c r="I648" s="7"/>
    </row>
    <row r="649" spans="2:9" ht="17.850000000000001" customHeight="1" x14ac:dyDescent="0.4">
      <c r="B649" s="129"/>
      <c r="C649" s="133"/>
      <c r="D649" s="24"/>
      <c r="E649" s="332"/>
      <c r="F649" s="137"/>
      <c r="G649" s="137"/>
      <c r="H649" s="137"/>
      <c r="I649" s="7"/>
    </row>
    <row r="650" spans="2:9" ht="17.850000000000001" customHeight="1" x14ac:dyDescent="0.4">
      <c r="B650" s="129"/>
      <c r="C650" s="133"/>
      <c r="D650" s="24"/>
      <c r="E650" s="332"/>
      <c r="F650" s="137"/>
      <c r="G650" s="137"/>
      <c r="H650" s="137"/>
      <c r="I650" s="7"/>
    </row>
    <row r="651" spans="2:9" ht="17.850000000000001" customHeight="1" x14ac:dyDescent="0.4">
      <c r="B651" s="129"/>
      <c r="C651" s="133"/>
      <c r="D651" s="24"/>
      <c r="E651" s="332"/>
      <c r="F651" s="137"/>
      <c r="G651" s="137"/>
      <c r="H651" s="137"/>
      <c r="I651" s="7"/>
    </row>
    <row r="652" spans="2:9" ht="17.850000000000001" customHeight="1" x14ac:dyDescent="0.4">
      <c r="B652" s="129"/>
      <c r="C652" s="133"/>
      <c r="D652" s="24"/>
      <c r="E652" s="332"/>
      <c r="F652" s="137"/>
      <c r="G652" s="137"/>
      <c r="H652" s="137"/>
      <c r="I652" s="7"/>
    </row>
    <row r="653" spans="2:9" ht="17.850000000000001" customHeight="1" x14ac:dyDescent="0.4">
      <c r="B653" s="129"/>
      <c r="C653" s="133"/>
      <c r="D653" s="24"/>
      <c r="E653" s="332"/>
      <c r="F653" s="137"/>
      <c r="G653" s="137"/>
      <c r="H653" s="137"/>
      <c r="I653" s="7"/>
    </row>
    <row r="654" spans="2:9" ht="17.850000000000001" customHeight="1" x14ac:dyDescent="0.4">
      <c r="B654" s="129"/>
      <c r="C654" s="133"/>
      <c r="D654" s="24"/>
      <c r="E654" s="332"/>
      <c r="F654" s="137"/>
      <c r="G654" s="137"/>
      <c r="H654" s="137"/>
      <c r="I654" s="7"/>
    </row>
    <row r="655" spans="2:9" ht="17.850000000000001" customHeight="1" x14ac:dyDescent="0.4">
      <c r="B655" s="129"/>
      <c r="C655" s="133"/>
      <c r="D655" s="24"/>
      <c r="E655" s="332"/>
      <c r="F655" s="137"/>
      <c r="G655" s="137"/>
      <c r="H655" s="137"/>
      <c r="I655" s="7"/>
    </row>
    <row r="656" spans="2:9" ht="17.850000000000001" customHeight="1" x14ac:dyDescent="0.4">
      <c r="B656" s="129"/>
      <c r="C656" s="133"/>
      <c r="D656" s="24"/>
      <c r="E656" s="332"/>
      <c r="F656" s="137"/>
      <c r="G656" s="137"/>
      <c r="H656" s="137"/>
      <c r="I656" s="7"/>
    </row>
    <row r="657" spans="2:9" ht="17.850000000000001" customHeight="1" x14ac:dyDescent="0.4">
      <c r="B657" s="129"/>
      <c r="C657" s="133"/>
      <c r="D657" s="24"/>
      <c r="E657" s="332"/>
      <c r="F657" s="137"/>
      <c r="G657" s="137"/>
      <c r="H657" s="137"/>
      <c r="I657" s="7"/>
    </row>
    <row r="658" spans="2:9" ht="17.850000000000001" customHeight="1" x14ac:dyDescent="0.4">
      <c r="B658" s="129"/>
      <c r="C658" s="133"/>
      <c r="D658" s="24"/>
      <c r="E658" s="332"/>
      <c r="F658" s="137"/>
      <c r="G658" s="137"/>
      <c r="H658" s="137"/>
      <c r="I658" s="7"/>
    </row>
    <row r="659" spans="2:9" ht="17.850000000000001" customHeight="1" x14ac:dyDescent="0.4">
      <c r="B659" s="129"/>
      <c r="C659" s="133"/>
      <c r="D659" s="24"/>
      <c r="E659" s="332"/>
      <c r="F659" s="137"/>
      <c r="G659" s="137"/>
      <c r="H659" s="137"/>
      <c r="I659" s="7"/>
    </row>
    <row r="660" spans="2:9" ht="17.850000000000001" customHeight="1" x14ac:dyDescent="0.4">
      <c r="B660" s="129"/>
      <c r="C660" s="133"/>
      <c r="D660" s="24"/>
      <c r="E660" s="332"/>
      <c r="F660" s="137"/>
      <c r="G660" s="137"/>
      <c r="H660" s="137"/>
      <c r="I660" s="7"/>
    </row>
    <row r="661" spans="2:9" ht="17.850000000000001" customHeight="1" x14ac:dyDescent="0.4">
      <c r="B661" s="129"/>
      <c r="C661" s="133"/>
      <c r="D661" s="24"/>
      <c r="E661" s="332"/>
      <c r="F661" s="137"/>
      <c r="G661" s="137"/>
      <c r="H661" s="137"/>
      <c r="I661" s="7"/>
    </row>
    <row r="662" spans="2:9" ht="17.850000000000001" customHeight="1" x14ac:dyDescent="0.4">
      <c r="B662" s="129"/>
      <c r="C662" s="133"/>
      <c r="D662" s="24"/>
      <c r="E662" s="332"/>
      <c r="F662" s="137"/>
      <c r="G662" s="137"/>
      <c r="H662" s="137"/>
      <c r="I662" s="7"/>
    </row>
    <row r="663" spans="2:9" ht="17.850000000000001" customHeight="1" x14ac:dyDescent="0.4">
      <c r="B663" s="129"/>
      <c r="C663" s="133"/>
      <c r="D663" s="24"/>
      <c r="E663" s="332"/>
      <c r="F663" s="137"/>
      <c r="G663" s="137"/>
      <c r="H663" s="137"/>
      <c r="I663" s="7"/>
    </row>
    <row r="664" spans="2:9" ht="17.850000000000001" customHeight="1" x14ac:dyDescent="0.4">
      <c r="B664" s="129"/>
      <c r="C664" s="133"/>
      <c r="D664" s="24"/>
      <c r="E664" s="332"/>
      <c r="F664" s="137"/>
      <c r="G664" s="137"/>
      <c r="H664" s="137"/>
      <c r="I664" s="7"/>
    </row>
    <row r="665" spans="2:9" ht="17.850000000000001" customHeight="1" x14ac:dyDescent="0.4">
      <c r="B665" s="129"/>
      <c r="C665" s="133"/>
      <c r="D665" s="24"/>
      <c r="E665" s="332"/>
      <c r="F665" s="137"/>
      <c r="G665" s="137"/>
      <c r="H665" s="137"/>
      <c r="I665" s="7"/>
    </row>
    <row r="666" spans="2:9" ht="17.850000000000001" customHeight="1" x14ac:dyDescent="0.4">
      <c r="B666" s="129"/>
      <c r="C666" s="133"/>
      <c r="D666" s="24"/>
      <c r="E666" s="332"/>
      <c r="F666" s="137"/>
      <c r="G666" s="137"/>
      <c r="H666" s="137"/>
      <c r="I666" s="7"/>
    </row>
    <row r="667" spans="2:9" ht="17.850000000000001" customHeight="1" x14ac:dyDescent="0.4">
      <c r="B667" s="129"/>
      <c r="C667" s="133"/>
      <c r="D667" s="24"/>
      <c r="E667" s="332"/>
      <c r="F667" s="137"/>
      <c r="G667" s="137"/>
      <c r="H667" s="137"/>
      <c r="I667" s="7"/>
    </row>
    <row r="668" spans="2:9" ht="17.850000000000001" customHeight="1" x14ac:dyDescent="0.4">
      <c r="B668" s="129"/>
      <c r="C668" s="133"/>
      <c r="D668" s="24"/>
      <c r="E668" s="332"/>
      <c r="F668" s="137"/>
      <c r="G668" s="137"/>
      <c r="H668" s="137"/>
      <c r="I668" s="7"/>
    </row>
    <row r="669" spans="2:9" ht="17.850000000000001" customHeight="1" x14ac:dyDescent="0.4">
      <c r="B669" s="129"/>
      <c r="C669" s="133"/>
      <c r="D669" s="24"/>
      <c r="E669" s="332"/>
      <c r="F669" s="137"/>
      <c r="G669" s="137"/>
      <c r="H669" s="137"/>
      <c r="I669" s="7"/>
    </row>
    <row r="670" spans="2:9" ht="17.850000000000001" customHeight="1" x14ac:dyDescent="0.4">
      <c r="B670" s="129"/>
      <c r="C670" s="133"/>
      <c r="D670" s="24"/>
      <c r="E670" s="332"/>
      <c r="F670" s="137"/>
      <c r="G670" s="137"/>
      <c r="H670" s="137"/>
      <c r="I670" s="7"/>
    </row>
    <row r="671" spans="2:9" ht="17.850000000000001" customHeight="1" x14ac:dyDescent="0.4">
      <c r="B671" s="129"/>
      <c r="C671" s="133"/>
      <c r="D671" s="24"/>
      <c r="E671" s="332"/>
      <c r="F671" s="137"/>
      <c r="G671" s="137"/>
      <c r="H671" s="137"/>
      <c r="I671" s="7"/>
    </row>
    <row r="672" spans="2:9" ht="17.850000000000001" customHeight="1" x14ac:dyDescent="0.4">
      <c r="B672" s="129"/>
      <c r="C672" s="133"/>
      <c r="D672" s="24"/>
      <c r="E672" s="332"/>
      <c r="F672" s="137"/>
      <c r="G672" s="137"/>
      <c r="H672" s="137"/>
      <c r="I672" s="7"/>
    </row>
    <row r="673" spans="2:9" ht="17.850000000000001" customHeight="1" x14ac:dyDescent="0.4">
      <c r="B673" s="129"/>
      <c r="C673" s="133"/>
      <c r="D673" s="24"/>
      <c r="E673" s="332"/>
      <c r="F673" s="137"/>
      <c r="G673" s="137"/>
      <c r="H673" s="137"/>
      <c r="I673" s="7"/>
    </row>
    <row r="674" spans="2:9" ht="17.850000000000001" customHeight="1" x14ac:dyDescent="0.4">
      <c r="B674" s="129"/>
      <c r="C674" s="133"/>
      <c r="D674" s="24"/>
      <c r="E674" s="332"/>
      <c r="F674" s="137"/>
      <c r="G674" s="137"/>
      <c r="H674" s="137"/>
      <c r="I674" s="7"/>
    </row>
    <row r="675" spans="2:9" ht="17.850000000000001" customHeight="1" x14ac:dyDescent="0.4">
      <c r="B675" s="129"/>
      <c r="C675" s="133"/>
      <c r="D675" s="24"/>
      <c r="E675" s="332"/>
      <c r="F675" s="137"/>
      <c r="G675" s="137"/>
      <c r="H675" s="137"/>
      <c r="I675" s="7"/>
    </row>
    <row r="676" spans="2:9" ht="17.850000000000001" customHeight="1" x14ac:dyDescent="0.4">
      <c r="B676" s="129"/>
      <c r="C676" s="133"/>
      <c r="D676" s="24"/>
      <c r="E676" s="332"/>
      <c r="F676" s="137"/>
      <c r="G676" s="137"/>
      <c r="H676" s="137"/>
      <c r="I676" s="7"/>
    </row>
    <row r="677" spans="2:9" ht="17.850000000000001" customHeight="1" x14ac:dyDescent="0.4">
      <c r="B677" s="129"/>
      <c r="C677" s="133"/>
      <c r="D677" s="24"/>
      <c r="E677" s="332"/>
      <c r="F677" s="137"/>
      <c r="G677" s="137"/>
      <c r="H677" s="137"/>
      <c r="I677" s="7"/>
    </row>
    <row r="678" spans="2:9" ht="17.850000000000001" customHeight="1" x14ac:dyDescent="0.4">
      <c r="B678" s="129"/>
      <c r="C678" s="133"/>
      <c r="D678" s="24"/>
      <c r="E678" s="332"/>
      <c r="F678" s="137"/>
      <c r="G678" s="137"/>
      <c r="H678" s="137"/>
      <c r="I678" s="7"/>
    </row>
    <row r="679" spans="2:9" ht="17.850000000000001" customHeight="1" x14ac:dyDescent="0.4">
      <c r="B679" s="129"/>
      <c r="C679" s="133"/>
      <c r="D679" s="24"/>
      <c r="E679" s="332"/>
      <c r="F679" s="137"/>
      <c r="G679" s="137"/>
      <c r="H679" s="137"/>
      <c r="I679" s="7"/>
    </row>
    <row r="680" spans="2:9" ht="17.850000000000001" customHeight="1" x14ac:dyDescent="0.4">
      <c r="B680" s="129"/>
      <c r="C680" s="133"/>
      <c r="D680" s="24"/>
      <c r="E680" s="332"/>
      <c r="F680" s="137"/>
      <c r="G680" s="137"/>
      <c r="H680" s="137"/>
      <c r="I680" s="7"/>
    </row>
    <row r="681" spans="2:9" ht="17.850000000000001" customHeight="1" x14ac:dyDescent="0.4">
      <c r="B681" s="129"/>
      <c r="C681" s="133"/>
      <c r="D681" s="24"/>
      <c r="E681" s="332"/>
      <c r="F681" s="137"/>
      <c r="G681" s="137"/>
      <c r="H681" s="137"/>
      <c r="I681" s="7"/>
    </row>
    <row r="682" spans="2:9" ht="17.850000000000001" customHeight="1" x14ac:dyDescent="0.4">
      <c r="B682" s="129"/>
      <c r="C682" s="133"/>
      <c r="D682" s="24"/>
      <c r="E682" s="332"/>
      <c r="F682" s="137"/>
      <c r="G682" s="137"/>
      <c r="H682" s="137"/>
      <c r="I682" s="7"/>
    </row>
    <row r="683" spans="2:9" ht="17.850000000000001" customHeight="1" x14ac:dyDescent="0.4">
      <c r="B683" s="129"/>
      <c r="C683" s="133"/>
      <c r="D683" s="24"/>
      <c r="E683" s="332"/>
      <c r="F683" s="137"/>
      <c r="G683" s="137"/>
      <c r="H683" s="137"/>
      <c r="I683" s="7"/>
    </row>
    <row r="684" spans="2:9" ht="17.850000000000001" customHeight="1" x14ac:dyDescent="0.4">
      <c r="B684" s="129"/>
      <c r="C684" s="133"/>
      <c r="D684" s="24"/>
      <c r="E684" s="332"/>
      <c r="F684" s="137"/>
      <c r="G684" s="137"/>
      <c r="H684" s="137"/>
      <c r="I684" s="7"/>
    </row>
    <row r="685" spans="2:9" ht="17.850000000000001" customHeight="1" x14ac:dyDescent="0.4">
      <c r="B685" s="129"/>
      <c r="C685" s="133"/>
      <c r="D685" s="24"/>
      <c r="E685" s="332"/>
      <c r="F685" s="137"/>
      <c r="G685" s="137"/>
      <c r="H685" s="137"/>
      <c r="I685" s="7"/>
    </row>
    <row r="686" spans="2:9" ht="17.850000000000001" customHeight="1" x14ac:dyDescent="0.4">
      <c r="B686" s="129"/>
      <c r="C686" s="133"/>
      <c r="D686" s="24"/>
      <c r="E686" s="332"/>
      <c r="F686" s="137"/>
      <c r="G686" s="137"/>
      <c r="H686" s="137"/>
      <c r="I686" s="7"/>
    </row>
    <row r="687" spans="2:9" ht="17.850000000000001" customHeight="1" x14ac:dyDescent="0.4">
      <c r="B687" s="129"/>
      <c r="C687" s="133"/>
      <c r="D687" s="24"/>
      <c r="E687" s="332"/>
      <c r="F687" s="137"/>
      <c r="G687" s="137"/>
      <c r="H687" s="137"/>
      <c r="I687" s="7"/>
    </row>
    <row r="688" spans="2:9" ht="17.850000000000001" customHeight="1" x14ac:dyDescent="0.4">
      <c r="B688" s="129"/>
      <c r="C688" s="133"/>
      <c r="D688" s="24"/>
      <c r="E688" s="332"/>
      <c r="F688" s="137"/>
      <c r="G688" s="137"/>
      <c r="H688" s="137"/>
      <c r="I688" s="7"/>
    </row>
    <row r="689" spans="2:9" ht="17.850000000000001" customHeight="1" x14ac:dyDescent="0.4">
      <c r="B689" s="129"/>
      <c r="C689" s="133"/>
      <c r="D689" s="24"/>
      <c r="E689" s="332"/>
      <c r="F689" s="137"/>
      <c r="G689" s="137"/>
      <c r="H689" s="137"/>
      <c r="I689" s="7"/>
    </row>
    <row r="690" spans="2:9" ht="17.850000000000001" customHeight="1" x14ac:dyDescent="0.4">
      <c r="B690" s="129"/>
      <c r="C690" s="133"/>
      <c r="D690" s="24"/>
      <c r="E690" s="332"/>
      <c r="F690" s="137"/>
      <c r="G690" s="137"/>
      <c r="H690" s="137"/>
      <c r="I690" s="7"/>
    </row>
    <row r="691" spans="2:9" ht="17.850000000000001" customHeight="1" x14ac:dyDescent="0.4">
      <c r="B691" s="129"/>
      <c r="C691" s="133"/>
      <c r="D691" s="24"/>
      <c r="E691" s="332"/>
      <c r="F691" s="137"/>
      <c r="G691" s="137"/>
      <c r="H691" s="137"/>
      <c r="I691" s="7"/>
    </row>
    <row r="692" spans="2:9" ht="17.850000000000001" customHeight="1" x14ac:dyDescent="0.4">
      <c r="B692" s="129"/>
      <c r="C692" s="133"/>
      <c r="D692" s="24"/>
      <c r="E692" s="332"/>
      <c r="F692" s="137"/>
      <c r="G692" s="137"/>
      <c r="H692" s="137"/>
      <c r="I692" s="7"/>
    </row>
    <row r="693" spans="2:9" ht="17.850000000000001" customHeight="1" x14ac:dyDescent="0.4">
      <c r="B693" s="129"/>
      <c r="C693" s="133"/>
      <c r="D693" s="24"/>
      <c r="E693" s="332"/>
      <c r="F693" s="137"/>
      <c r="G693" s="137"/>
      <c r="H693" s="137"/>
      <c r="I693" s="7"/>
    </row>
    <row r="694" spans="2:9" ht="17.850000000000001" customHeight="1" x14ac:dyDescent="0.4">
      <c r="B694" s="129"/>
      <c r="C694" s="133"/>
      <c r="D694" s="24"/>
      <c r="E694" s="332"/>
      <c r="F694" s="137"/>
      <c r="G694" s="137"/>
      <c r="H694" s="137"/>
      <c r="I694" s="7"/>
    </row>
    <row r="695" spans="2:9" ht="17.850000000000001" customHeight="1" x14ac:dyDescent="0.4">
      <c r="B695" s="129"/>
      <c r="C695" s="133"/>
      <c r="D695" s="24"/>
      <c r="E695" s="332"/>
      <c r="F695" s="137"/>
      <c r="G695" s="137"/>
      <c r="H695" s="137"/>
      <c r="I695" s="7"/>
    </row>
    <row r="696" spans="2:9" ht="17.850000000000001" customHeight="1" x14ac:dyDescent="0.4">
      <c r="B696" s="129"/>
      <c r="C696" s="133"/>
      <c r="D696" s="24"/>
      <c r="E696" s="332"/>
      <c r="F696" s="137"/>
      <c r="G696" s="137"/>
      <c r="H696" s="137"/>
      <c r="I696" s="7"/>
    </row>
    <row r="697" spans="2:9" ht="17.850000000000001" customHeight="1" x14ac:dyDescent="0.4">
      <c r="B697" s="129"/>
      <c r="C697" s="133"/>
      <c r="D697" s="24"/>
      <c r="E697" s="332"/>
      <c r="F697" s="137"/>
      <c r="G697" s="137"/>
      <c r="H697" s="137"/>
      <c r="I697" s="7"/>
    </row>
    <row r="698" spans="2:9" ht="17.850000000000001" customHeight="1" x14ac:dyDescent="0.4">
      <c r="B698" s="129"/>
      <c r="C698" s="133"/>
      <c r="D698" s="24"/>
      <c r="E698" s="332"/>
      <c r="F698" s="137"/>
      <c r="G698" s="137"/>
      <c r="H698" s="137"/>
      <c r="I698" s="7"/>
    </row>
    <row r="699" spans="2:9" ht="17.850000000000001" customHeight="1" x14ac:dyDescent="0.4">
      <c r="B699" s="129"/>
      <c r="C699" s="133"/>
      <c r="D699" s="24"/>
      <c r="E699" s="332"/>
      <c r="F699" s="137"/>
      <c r="G699" s="137"/>
      <c r="H699" s="137"/>
      <c r="I699" s="7"/>
    </row>
    <row r="700" spans="2:9" ht="17.850000000000001" customHeight="1" x14ac:dyDescent="0.4">
      <c r="B700" s="129"/>
      <c r="C700" s="133"/>
      <c r="D700" s="24"/>
      <c r="E700" s="332"/>
      <c r="F700" s="137"/>
      <c r="G700" s="137"/>
      <c r="H700" s="137"/>
      <c r="I700" s="7"/>
    </row>
    <row r="701" spans="2:9" ht="17.850000000000001" customHeight="1" x14ac:dyDescent="0.4">
      <c r="B701" s="129"/>
      <c r="C701" s="133"/>
      <c r="D701" s="24"/>
      <c r="E701" s="332"/>
      <c r="F701" s="137"/>
      <c r="G701" s="137"/>
      <c r="H701" s="137"/>
      <c r="I701" s="7"/>
    </row>
    <row r="702" spans="2:9" ht="17.850000000000001" customHeight="1" x14ac:dyDescent="0.4">
      <c r="B702" s="129"/>
      <c r="C702" s="133"/>
      <c r="D702" s="24"/>
      <c r="E702" s="332"/>
      <c r="F702" s="137"/>
      <c r="G702" s="137"/>
      <c r="H702" s="137"/>
      <c r="I702" s="7"/>
    </row>
    <row r="703" spans="2:9" ht="17.850000000000001" customHeight="1" x14ac:dyDescent="0.4">
      <c r="B703" s="129"/>
      <c r="C703" s="133"/>
      <c r="D703" s="24"/>
      <c r="E703" s="332"/>
      <c r="F703" s="137"/>
      <c r="G703" s="137"/>
      <c r="H703" s="137"/>
      <c r="I703" s="7"/>
    </row>
    <row r="704" spans="2:9" ht="17.850000000000001" customHeight="1" x14ac:dyDescent="0.4">
      <c r="B704" s="129"/>
      <c r="C704" s="133"/>
      <c r="D704" s="24"/>
      <c r="E704" s="332"/>
      <c r="F704" s="137"/>
      <c r="G704" s="137"/>
      <c r="H704" s="137"/>
      <c r="I704" s="7"/>
    </row>
    <row r="705" spans="2:9" ht="17.850000000000001" customHeight="1" x14ac:dyDescent="0.4">
      <c r="B705" s="129"/>
      <c r="C705" s="133"/>
      <c r="D705" s="24"/>
      <c r="E705" s="332"/>
      <c r="F705" s="137"/>
      <c r="G705" s="137"/>
      <c r="H705" s="137"/>
      <c r="I705" s="7"/>
    </row>
    <row r="706" spans="2:9" ht="17.850000000000001" customHeight="1" x14ac:dyDescent="0.4">
      <c r="B706" s="129"/>
      <c r="C706" s="133"/>
      <c r="D706" s="24"/>
      <c r="E706" s="332"/>
      <c r="F706" s="137"/>
      <c r="G706" s="137"/>
      <c r="H706" s="137"/>
      <c r="I706" s="7"/>
    </row>
    <row r="707" spans="2:9" ht="17.850000000000001" customHeight="1" x14ac:dyDescent="0.4">
      <c r="B707" s="129"/>
      <c r="C707" s="133"/>
      <c r="D707" s="24"/>
      <c r="E707" s="332"/>
      <c r="F707" s="137"/>
      <c r="G707" s="137"/>
      <c r="H707" s="137"/>
      <c r="I707" s="7"/>
    </row>
    <row r="708" spans="2:9" ht="17.850000000000001" customHeight="1" x14ac:dyDescent="0.4">
      <c r="B708" s="129"/>
      <c r="C708" s="133"/>
      <c r="D708" s="24"/>
      <c r="E708" s="332"/>
      <c r="F708" s="137"/>
      <c r="G708" s="137"/>
      <c r="H708" s="137"/>
      <c r="I708" s="7"/>
    </row>
    <row r="709" spans="2:9" ht="17.850000000000001" customHeight="1" x14ac:dyDescent="0.4">
      <c r="B709" s="129"/>
      <c r="C709" s="133"/>
      <c r="D709" s="24"/>
      <c r="E709" s="332"/>
      <c r="F709" s="137"/>
      <c r="G709" s="137"/>
      <c r="H709" s="137"/>
      <c r="I709" s="7"/>
    </row>
    <row r="710" spans="2:9" ht="17.850000000000001" customHeight="1" x14ac:dyDescent="0.4">
      <c r="B710" s="129"/>
      <c r="C710" s="133"/>
      <c r="D710" s="24"/>
      <c r="E710" s="332"/>
      <c r="F710" s="137"/>
      <c r="G710" s="137"/>
      <c r="H710" s="137"/>
      <c r="I710" s="7"/>
    </row>
    <row r="711" spans="2:9" ht="17.850000000000001" customHeight="1" x14ac:dyDescent="0.4">
      <c r="B711" s="129"/>
      <c r="C711" s="133"/>
      <c r="D711" s="24"/>
      <c r="E711" s="332"/>
      <c r="F711" s="137"/>
      <c r="G711" s="137"/>
      <c r="H711" s="137"/>
      <c r="I711" s="7"/>
    </row>
    <row r="712" spans="2:9" ht="17.850000000000001" customHeight="1" x14ac:dyDescent="0.4">
      <c r="B712" s="129"/>
      <c r="C712" s="133"/>
      <c r="D712" s="24"/>
      <c r="E712" s="332"/>
      <c r="F712" s="137"/>
      <c r="G712" s="137"/>
      <c r="H712" s="137"/>
      <c r="I712" s="7"/>
    </row>
    <row r="713" spans="2:9" ht="17.850000000000001" customHeight="1" x14ac:dyDescent="0.4">
      <c r="B713" s="129"/>
      <c r="C713" s="133"/>
      <c r="D713" s="24"/>
      <c r="E713" s="332"/>
      <c r="F713" s="137"/>
      <c r="G713" s="137"/>
      <c r="H713" s="137"/>
      <c r="I713" s="7"/>
    </row>
    <row r="714" spans="2:9" ht="17.850000000000001" customHeight="1" x14ac:dyDescent="0.4">
      <c r="B714" s="129"/>
      <c r="C714" s="133"/>
      <c r="D714" s="24"/>
      <c r="E714" s="332"/>
      <c r="F714" s="137"/>
      <c r="G714" s="137"/>
      <c r="H714" s="137"/>
      <c r="I714" s="7"/>
    </row>
    <row r="715" spans="2:9" ht="17.850000000000001" customHeight="1" x14ac:dyDescent="0.4">
      <c r="B715" s="129"/>
      <c r="C715" s="133"/>
      <c r="D715" s="24"/>
      <c r="E715" s="332"/>
      <c r="F715" s="137"/>
      <c r="G715" s="137"/>
      <c r="H715" s="137"/>
      <c r="I715" s="7"/>
    </row>
    <row r="716" spans="2:9" ht="17.850000000000001" customHeight="1" x14ac:dyDescent="0.4">
      <c r="B716" s="129"/>
      <c r="C716" s="133"/>
      <c r="D716" s="24"/>
      <c r="E716" s="332"/>
      <c r="F716" s="137"/>
      <c r="G716" s="137"/>
      <c r="H716" s="137"/>
      <c r="I716" s="7"/>
    </row>
    <row r="717" spans="2:9" ht="17.850000000000001" customHeight="1" x14ac:dyDescent="0.4">
      <c r="B717" s="129"/>
      <c r="C717" s="133"/>
      <c r="D717" s="24"/>
      <c r="E717" s="332"/>
      <c r="F717" s="137"/>
      <c r="G717" s="137"/>
      <c r="H717" s="137"/>
      <c r="I717" s="7"/>
    </row>
    <row r="718" spans="2:9" ht="17.850000000000001" customHeight="1" x14ac:dyDescent="0.4">
      <c r="B718" s="129"/>
      <c r="C718" s="133"/>
      <c r="D718" s="24"/>
      <c r="E718" s="332"/>
      <c r="F718" s="137"/>
      <c r="G718" s="137"/>
      <c r="H718" s="137"/>
      <c r="I718" s="7"/>
    </row>
    <row r="719" spans="2:9" ht="17.850000000000001" customHeight="1" x14ac:dyDescent="0.4">
      <c r="B719" s="129"/>
      <c r="C719" s="133"/>
      <c r="D719" s="24"/>
      <c r="E719" s="332"/>
      <c r="F719" s="137"/>
      <c r="G719" s="137"/>
      <c r="H719" s="137"/>
      <c r="I719" s="7"/>
    </row>
    <row r="720" spans="2:9" ht="17.850000000000001" customHeight="1" x14ac:dyDescent="0.4">
      <c r="B720" s="129"/>
      <c r="C720" s="133"/>
      <c r="D720" s="24"/>
      <c r="E720" s="332"/>
      <c r="F720" s="137"/>
      <c r="G720" s="137"/>
      <c r="H720" s="137"/>
      <c r="I720" s="7"/>
    </row>
    <row r="721" spans="2:9" ht="17.850000000000001" customHeight="1" x14ac:dyDescent="0.4">
      <c r="B721" s="129"/>
      <c r="C721" s="133"/>
      <c r="D721" s="24"/>
      <c r="E721" s="332"/>
      <c r="F721" s="137"/>
      <c r="G721" s="137"/>
      <c r="H721" s="137"/>
      <c r="I721" s="7"/>
    </row>
    <row r="722" spans="2:9" ht="17.850000000000001" customHeight="1" x14ac:dyDescent="0.4">
      <c r="B722" s="129"/>
      <c r="C722" s="133"/>
      <c r="D722" s="24"/>
      <c r="E722" s="332"/>
      <c r="F722" s="137"/>
      <c r="G722" s="137"/>
      <c r="H722" s="137"/>
      <c r="I722" s="7"/>
    </row>
    <row r="723" spans="2:9" ht="17.850000000000001" customHeight="1" x14ac:dyDescent="0.4">
      <c r="B723" s="129"/>
      <c r="C723" s="133"/>
      <c r="D723" s="24"/>
      <c r="E723" s="332"/>
      <c r="F723" s="137"/>
      <c r="G723" s="137"/>
      <c r="H723" s="137"/>
      <c r="I723" s="7"/>
    </row>
    <row r="724" spans="2:9" ht="17.850000000000001" customHeight="1" x14ac:dyDescent="0.4">
      <c r="B724" s="129"/>
      <c r="C724" s="133"/>
      <c r="D724" s="24"/>
      <c r="E724" s="332"/>
      <c r="F724" s="137"/>
      <c r="G724" s="137"/>
      <c r="H724" s="137"/>
      <c r="I724" s="7"/>
    </row>
    <row r="725" spans="2:9" ht="17.850000000000001" customHeight="1" x14ac:dyDescent="0.4">
      <c r="B725" s="129"/>
      <c r="C725" s="133"/>
      <c r="D725" s="24"/>
      <c r="E725" s="332"/>
      <c r="F725" s="137"/>
      <c r="G725" s="137"/>
      <c r="H725" s="137"/>
      <c r="I725" s="7"/>
    </row>
    <row r="726" spans="2:9" ht="17.850000000000001" customHeight="1" x14ac:dyDescent="0.4">
      <c r="B726" s="129"/>
      <c r="C726" s="133"/>
      <c r="D726" s="24"/>
      <c r="E726" s="332"/>
      <c r="F726" s="137"/>
      <c r="G726" s="137"/>
      <c r="H726" s="137"/>
      <c r="I726" s="7"/>
    </row>
    <row r="727" spans="2:9" ht="17.850000000000001" customHeight="1" x14ac:dyDescent="0.4">
      <c r="B727" s="129"/>
      <c r="C727" s="133"/>
      <c r="D727" s="24"/>
      <c r="E727" s="332"/>
      <c r="F727" s="137"/>
      <c r="G727" s="137"/>
      <c r="H727" s="137"/>
      <c r="I727" s="7"/>
    </row>
    <row r="728" spans="2:9" ht="17.850000000000001" customHeight="1" x14ac:dyDescent="0.4">
      <c r="B728" s="129"/>
      <c r="C728" s="133"/>
      <c r="D728" s="24"/>
      <c r="E728" s="332"/>
      <c r="F728" s="137"/>
      <c r="G728" s="137"/>
      <c r="H728" s="137"/>
      <c r="I728" s="7"/>
    </row>
    <row r="729" spans="2:9" ht="17.850000000000001" customHeight="1" x14ac:dyDescent="0.4">
      <c r="B729" s="129"/>
      <c r="C729" s="133"/>
      <c r="D729" s="24"/>
      <c r="E729" s="332"/>
      <c r="F729" s="137"/>
      <c r="G729" s="137"/>
      <c r="H729" s="137"/>
      <c r="I729" s="7"/>
    </row>
    <row r="730" spans="2:9" ht="17.850000000000001" customHeight="1" x14ac:dyDescent="0.4">
      <c r="B730" s="129"/>
      <c r="C730" s="133"/>
      <c r="D730" s="24"/>
      <c r="E730" s="332"/>
      <c r="F730" s="137"/>
      <c r="G730" s="137"/>
      <c r="H730" s="137"/>
      <c r="I730" s="7"/>
    </row>
    <row r="731" spans="2:9" ht="17.850000000000001" customHeight="1" x14ac:dyDescent="0.4">
      <c r="B731" s="129"/>
      <c r="C731" s="133"/>
      <c r="D731" s="24"/>
      <c r="E731" s="332"/>
      <c r="F731" s="137"/>
      <c r="G731" s="137"/>
      <c r="H731" s="137"/>
      <c r="I731" s="7"/>
    </row>
    <row r="732" spans="2:9" ht="17.850000000000001" customHeight="1" x14ac:dyDescent="0.4">
      <c r="B732" s="129"/>
      <c r="C732" s="133"/>
      <c r="D732" s="24"/>
      <c r="E732" s="332"/>
      <c r="F732" s="137"/>
      <c r="G732" s="137"/>
      <c r="H732" s="137"/>
      <c r="I732" s="7"/>
    </row>
    <row r="733" spans="2:9" ht="17.850000000000001" customHeight="1" x14ac:dyDescent="0.4">
      <c r="B733" s="129"/>
      <c r="C733" s="133"/>
      <c r="D733" s="24"/>
      <c r="E733" s="332"/>
      <c r="F733" s="137"/>
      <c r="G733" s="137"/>
      <c r="H733" s="137"/>
      <c r="I733" s="7"/>
    </row>
    <row r="734" spans="2:9" ht="17.850000000000001" customHeight="1" x14ac:dyDescent="0.4">
      <c r="B734" s="129"/>
      <c r="C734" s="133"/>
      <c r="D734" s="24"/>
      <c r="E734" s="332"/>
      <c r="F734" s="137"/>
      <c r="G734" s="137"/>
      <c r="H734" s="137"/>
      <c r="I734" s="7"/>
    </row>
    <row r="735" spans="2:9" ht="17.850000000000001" customHeight="1" x14ac:dyDescent="0.4">
      <c r="B735" s="129"/>
      <c r="C735" s="133"/>
      <c r="D735" s="24"/>
      <c r="E735" s="332"/>
      <c r="F735" s="137"/>
      <c r="G735" s="137"/>
      <c r="H735" s="137"/>
      <c r="I735" s="7"/>
    </row>
    <row r="736" spans="2:9" ht="17.850000000000001" customHeight="1" x14ac:dyDescent="0.4">
      <c r="B736" s="129"/>
      <c r="C736" s="133"/>
      <c r="D736" s="24"/>
      <c r="E736" s="332"/>
      <c r="F736" s="137"/>
      <c r="G736" s="137"/>
      <c r="H736" s="137"/>
      <c r="I736" s="7"/>
    </row>
    <row r="737" spans="2:9" ht="17.850000000000001" customHeight="1" x14ac:dyDescent="0.4">
      <c r="B737" s="129"/>
      <c r="C737" s="133"/>
      <c r="D737" s="24"/>
      <c r="E737" s="332"/>
      <c r="F737" s="137"/>
      <c r="G737" s="137"/>
      <c r="H737" s="137"/>
      <c r="I737" s="7"/>
    </row>
    <row r="738" spans="2:9" ht="17.850000000000001" customHeight="1" x14ac:dyDescent="0.4">
      <c r="B738" s="129"/>
      <c r="C738" s="133"/>
      <c r="D738" s="24"/>
      <c r="E738" s="332"/>
      <c r="F738" s="137"/>
      <c r="G738" s="137"/>
      <c r="H738" s="137"/>
      <c r="I738" s="7"/>
    </row>
    <row r="739" spans="2:9" ht="17.850000000000001" customHeight="1" x14ac:dyDescent="0.4">
      <c r="B739" s="129"/>
      <c r="C739" s="133"/>
      <c r="D739" s="24"/>
      <c r="E739" s="332"/>
      <c r="F739" s="137"/>
      <c r="G739" s="137"/>
      <c r="H739" s="137"/>
      <c r="I739" s="7"/>
    </row>
    <row r="740" spans="2:9" ht="17.850000000000001" customHeight="1" x14ac:dyDescent="0.4">
      <c r="B740" s="129"/>
      <c r="C740" s="133"/>
      <c r="D740" s="24"/>
      <c r="E740" s="332"/>
      <c r="F740" s="137"/>
      <c r="G740" s="137"/>
      <c r="H740" s="137"/>
      <c r="I740" s="7"/>
    </row>
    <row r="741" spans="2:9" ht="17.850000000000001" customHeight="1" x14ac:dyDescent="0.4">
      <c r="B741" s="129"/>
      <c r="C741" s="133"/>
      <c r="D741" s="24"/>
      <c r="E741" s="332"/>
      <c r="F741" s="137"/>
      <c r="G741" s="137"/>
      <c r="H741" s="137"/>
      <c r="I741" s="7"/>
    </row>
    <row r="742" spans="2:9" ht="17.850000000000001" customHeight="1" x14ac:dyDescent="0.4">
      <c r="B742" s="129"/>
      <c r="C742" s="133"/>
      <c r="D742" s="24"/>
      <c r="E742" s="332"/>
      <c r="F742" s="137"/>
      <c r="G742" s="137"/>
      <c r="H742" s="137"/>
      <c r="I742" s="7"/>
    </row>
    <row r="743" spans="2:9" ht="17.850000000000001" customHeight="1" x14ac:dyDescent="0.4">
      <c r="B743" s="129"/>
      <c r="C743" s="133"/>
      <c r="D743" s="24"/>
      <c r="E743" s="332"/>
      <c r="F743" s="137"/>
      <c r="G743" s="137"/>
      <c r="H743" s="137"/>
      <c r="I743" s="7"/>
    </row>
    <row r="744" spans="2:9" ht="17.850000000000001" customHeight="1" x14ac:dyDescent="0.4">
      <c r="B744" s="129"/>
      <c r="C744" s="133"/>
      <c r="D744" s="24"/>
      <c r="E744" s="332"/>
      <c r="F744" s="137"/>
      <c r="G744" s="137"/>
      <c r="H744" s="137"/>
      <c r="I744" s="7"/>
    </row>
    <row r="745" spans="2:9" ht="17.850000000000001" customHeight="1" x14ac:dyDescent="0.4">
      <c r="B745" s="129"/>
      <c r="C745" s="133"/>
      <c r="D745" s="24"/>
      <c r="E745" s="332"/>
      <c r="F745" s="137"/>
      <c r="G745" s="137"/>
      <c r="H745" s="137"/>
      <c r="I745" s="7"/>
    </row>
    <row r="746" spans="2:9" ht="17.850000000000001" customHeight="1" x14ac:dyDescent="0.4">
      <c r="B746" s="129"/>
      <c r="C746" s="133"/>
      <c r="D746" s="24"/>
      <c r="E746" s="332"/>
      <c r="F746" s="137"/>
      <c r="G746" s="137"/>
      <c r="H746" s="137"/>
      <c r="I746" s="7"/>
    </row>
    <row r="747" spans="2:9" ht="17.850000000000001" customHeight="1" x14ac:dyDescent="0.4">
      <c r="B747" s="129"/>
      <c r="C747" s="133"/>
      <c r="D747" s="24"/>
      <c r="E747" s="332"/>
      <c r="F747" s="137"/>
      <c r="G747" s="137"/>
      <c r="H747" s="137"/>
      <c r="I747" s="7"/>
    </row>
    <row r="748" spans="2:9" ht="17.850000000000001" customHeight="1" x14ac:dyDescent="0.4">
      <c r="B748" s="129"/>
      <c r="C748" s="133"/>
      <c r="D748" s="24"/>
      <c r="E748" s="332"/>
      <c r="F748" s="137"/>
      <c r="G748" s="137"/>
      <c r="H748" s="137"/>
      <c r="I748" s="7"/>
    </row>
    <row r="749" spans="2:9" ht="17.850000000000001" customHeight="1" x14ac:dyDescent="0.4">
      <c r="B749" s="129"/>
      <c r="C749" s="133"/>
      <c r="D749" s="24"/>
      <c r="E749" s="332"/>
      <c r="F749" s="137"/>
      <c r="G749" s="137"/>
      <c r="H749" s="137"/>
      <c r="I749" s="7"/>
    </row>
    <row r="750" spans="2:9" ht="17.850000000000001" customHeight="1" x14ac:dyDescent="0.4">
      <c r="B750" s="129"/>
      <c r="C750" s="133"/>
      <c r="D750" s="24"/>
      <c r="E750" s="332"/>
      <c r="F750" s="137"/>
      <c r="G750" s="137"/>
      <c r="H750" s="137"/>
      <c r="I750" s="7"/>
    </row>
    <row r="751" spans="2:9" ht="17.850000000000001" customHeight="1" x14ac:dyDescent="0.4">
      <c r="B751" s="129"/>
      <c r="C751" s="133"/>
      <c r="D751" s="24"/>
      <c r="E751" s="332"/>
      <c r="F751" s="137"/>
      <c r="G751" s="137"/>
      <c r="H751" s="137"/>
      <c r="I751" s="7"/>
    </row>
    <row r="752" spans="2:9" ht="17.850000000000001" customHeight="1" x14ac:dyDescent="0.4">
      <c r="B752" s="129"/>
      <c r="C752" s="133"/>
      <c r="D752" s="24"/>
      <c r="E752" s="332"/>
      <c r="F752" s="137"/>
      <c r="G752" s="137"/>
      <c r="H752" s="137"/>
      <c r="I752" s="7"/>
    </row>
    <row r="753" spans="2:9" ht="17.850000000000001" customHeight="1" x14ac:dyDescent="0.4">
      <c r="B753" s="129"/>
      <c r="C753" s="133"/>
      <c r="D753" s="24"/>
      <c r="E753" s="332"/>
      <c r="F753" s="137"/>
      <c r="G753" s="137"/>
      <c r="H753" s="137"/>
      <c r="I753" s="7"/>
    </row>
    <row r="754" spans="2:9" ht="17.850000000000001" customHeight="1" x14ac:dyDescent="0.4">
      <c r="B754" s="129"/>
      <c r="C754" s="133"/>
      <c r="D754" s="24"/>
      <c r="E754" s="332"/>
      <c r="F754" s="137"/>
      <c r="G754" s="137"/>
      <c r="H754" s="137"/>
      <c r="I754" s="7"/>
    </row>
    <row r="755" spans="2:9" ht="17.850000000000001" customHeight="1" x14ac:dyDescent="0.4">
      <c r="B755" s="129"/>
      <c r="C755" s="133"/>
      <c r="D755" s="24"/>
      <c r="E755" s="332"/>
      <c r="F755" s="137"/>
      <c r="G755" s="137"/>
      <c r="H755" s="137"/>
      <c r="I755" s="7"/>
    </row>
    <row r="756" spans="2:9" ht="17.850000000000001" customHeight="1" x14ac:dyDescent="0.4">
      <c r="B756" s="129"/>
      <c r="C756" s="133"/>
      <c r="D756" s="24"/>
      <c r="E756" s="332"/>
      <c r="F756" s="137"/>
      <c r="G756" s="137"/>
      <c r="H756" s="137"/>
      <c r="I756" s="7"/>
    </row>
    <row r="757" spans="2:9" ht="17.850000000000001" customHeight="1" x14ac:dyDescent="0.4">
      <c r="B757" s="129"/>
      <c r="C757" s="133"/>
      <c r="D757" s="24"/>
      <c r="E757" s="332"/>
      <c r="F757" s="137"/>
      <c r="G757" s="137"/>
      <c r="H757" s="137"/>
      <c r="I757" s="7"/>
    </row>
    <row r="758" spans="2:9" ht="17.850000000000001" customHeight="1" x14ac:dyDescent="0.4">
      <c r="B758" s="129"/>
      <c r="C758" s="133"/>
      <c r="D758" s="24"/>
      <c r="E758" s="332"/>
      <c r="F758" s="137"/>
      <c r="G758" s="137"/>
      <c r="H758" s="137"/>
      <c r="I758" s="7"/>
    </row>
    <row r="759" spans="2:9" ht="17.850000000000001" customHeight="1" x14ac:dyDescent="0.4">
      <c r="B759" s="129"/>
      <c r="C759" s="133"/>
      <c r="D759" s="24"/>
      <c r="E759" s="332"/>
      <c r="F759" s="137"/>
      <c r="G759" s="137"/>
      <c r="H759" s="137"/>
      <c r="I759" s="7"/>
    </row>
    <row r="760" spans="2:9" ht="17.850000000000001" customHeight="1" x14ac:dyDescent="0.4">
      <c r="B760" s="129"/>
      <c r="C760" s="133"/>
      <c r="D760" s="24"/>
      <c r="E760" s="332"/>
      <c r="F760" s="137"/>
      <c r="G760" s="137"/>
      <c r="H760" s="137"/>
      <c r="I760" s="7"/>
    </row>
    <row r="761" spans="2:9" ht="17.850000000000001" customHeight="1" x14ac:dyDescent="0.4">
      <c r="B761" s="129"/>
      <c r="C761" s="133"/>
      <c r="D761" s="24"/>
      <c r="E761" s="332"/>
      <c r="F761" s="137"/>
      <c r="G761" s="137"/>
      <c r="H761" s="137"/>
      <c r="I761" s="7"/>
    </row>
    <row r="762" spans="2:9" ht="17.850000000000001" customHeight="1" x14ac:dyDescent="0.4">
      <c r="B762" s="129"/>
      <c r="C762" s="133"/>
      <c r="D762" s="24"/>
      <c r="E762" s="332"/>
      <c r="F762" s="137"/>
      <c r="G762" s="137"/>
      <c r="H762" s="137"/>
      <c r="I762" s="7"/>
    </row>
    <row r="763" spans="2:9" ht="17.850000000000001" customHeight="1" x14ac:dyDescent="0.4">
      <c r="B763" s="129"/>
      <c r="C763" s="133"/>
      <c r="D763" s="24"/>
      <c r="E763" s="332"/>
      <c r="F763" s="137"/>
      <c r="G763" s="137"/>
      <c r="H763" s="137"/>
      <c r="I763" s="7"/>
    </row>
    <row r="764" spans="2:9" ht="17.850000000000001" customHeight="1" x14ac:dyDescent="0.4">
      <c r="B764" s="129"/>
      <c r="C764" s="133"/>
      <c r="D764" s="24"/>
      <c r="E764" s="332"/>
      <c r="F764" s="137"/>
      <c r="G764" s="137"/>
      <c r="H764" s="137"/>
      <c r="I764" s="7"/>
    </row>
    <row r="765" spans="2:9" ht="17.850000000000001" customHeight="1" x14ac:dyDescent="0.4">
      <c r="B765" s="129"/>
      <c r="C765" s="133"/>
      <c r="D765" s="24"/>
      <c r="E765" s="332"/>
      <c r="F765" s="137"/>
      <c r="G765" s="137"/>
      <c r="H765" s="137"/>
      <c r="I765" s="7"/>
    </row>
    <row r="766" spans="2:9" ht="17.850000000000001" customHeight="1" x14ac:dyDescent="0.4">
      <c r="B766" s="129"/>
      <c r="C766" s="133"/>
      <c r="D766" s="24"/>
      <c r="E766" s="332"/>
      <c r="F766" s="137"/>
      <c r="G766" s="137"/>
      <c r="H766" s="137"/>
      <c r="I766" s="7"/>
    </row>
    <row r="767" spans="2:9" ht="17.850000000000001" customHeight="1" x14ac:dyDescent="0.4">
      <c r="B767" s="129"/>
      <c r="C767" s="133"/>
      <c r="D767" s="24"/>
      <c r="E767" s="332"/>
      <c r="F767" s="137"/>
      <c r="G767" s="137"/>
      <c r="H767" s="137"/>
      <c r="I767" s="7"/>
    </row>
    <row r="768" spans="2:9" ht="17.850000000000001" customHeight="1" x14ac:dyDescent="0.4">
      <c r="B768" s="129"/>
      <c r="C768" s="133"/>
      <c r="D768" s="24"/>
      <c r="E768" s="332"/>
      <c r="F768" s="137"/>
      <c r="G768" s="137"/>
      <c r="H768" s="137"/>
      <c r="I768" s="7"/>
    </row>
    <row r="769" spans="2:9" ht="17.850000000000001" customHeight="1" x14ac:dyDescent="0.4">
      <c r="B769" s="129"/>
      <c r="C769" s="133"/>
      <c r="D769" s="24"/>
      <c r="E769" s="332"/>
      <c r="F769" s="137"/>
      <c r="G769" s="137"/>
      <c r="H769" s="137"/>
      <c r="I769" s="7"/>
    </row>
    <row r="770" spans="2:9" ht="17.850000000000001" customHeight="1" x14ac:dyDescent="0.4">
      <c r="B770" s="129"/>
      <c r="C770" s="133"/>
      <c r="D770" s="24"/>
      <c r="E770" s="332"/>
      <c r="F770" s="137"/>
      <c r="G770" s="137"/>
      <c r="H770" s="137"/>
      <c r="I770" s="7"/>
    </row>
    <row r="771" spans="2:9" ht="17.850000000000001" customHeight="1" x14ac:dyDescent="0.4">
      <c r="B771" s="129"/>
      <c r="C771" s="133"/>
      <c r="D771" s="24"/>
      <c r="E771" s="332"/>
      <c r="F771" s="137"/>
      <c r="G771" s="137"/>
      <c r="H771" s="137"/>
      <c r="I771" s="7"/>
    </row>
    <row r="772" spans="2:9" ht="17.850000000000001" customHeight="1" x14ac:dyDescent="0.4">
      <c r="B772" s="129"/>
      <c r="C772" s="133"/>
      <c r="D772" s="24"/>
      <c r="E772" s="332"/>
      <c r="F772" s="137"/>
      <c r="G772" s="137"/>
      <c r="H772" s="137"/>
      <c r="I772" s="7"/>
    </row>
    <row r="773" spans="2:9" ht="17.850000000000001" customHeight="1" x14ac:dyDescent="0.4">
      <c r="B773" s="129"/>
      <c r="C773" s="133"/>
      <c r="D773" s="24"/>
      <c r="E773" s="332"/>
      <c r="F773" s="137"/>
      <c r="G773" s="137"/>
      <c r="H773" s="137"/>
      <c r="I773" s="7"/>
    </row>
    <row r="774" spans="2:9" ht="17.850000000000001" customHeight="1" x14ac:dyDescent="0.4">
      <c r="B774" s="129"/>
      <c r="C774" s="133"/>
      <c r="D774" s="24"/>
      <c r="E774" s="332"/>
      <c r="F774" s="137"/>
      <c r="G774" s="137"/>
      <c r="H774" s="137"/>
      <c r="I774" s="7"/>
    </row>
    <row r="775" spans="2:9" ht="17.850000000000001" customHeight="1" x14ac:dyDescent="0.4">
      <c r="B775" s="129"/>
      <c r="C775" s="133"/>
      <c r="D775" s="24"/>
      <c r="E775" s="332"/>
      <c r="F775" s="137"/>
      <c r="G775" s="137"/>
      <c r="H775" s="137"/>
      <c r="I775" s="7"/>
    </row>
    <row r="776" spans="2:9" ht="17.850000000000001" customHeight="1" x14ac:dyDescent="0.4">
      <c r="B776" s="129"/>
      <c r="C776" s="133"/>
      <c r="D776" s="24"/>
      <c r="E776" s="332"/>
      <c r="F776" s="137"/>
      <c r="G776" s="137"/>
      <c r="H776" s="137"/>
      <c r="I776" s="7"/>
    </row>
    <row r="777" spans="2:9" ht="17.850000000000001" customHeight="1" x14ac:dyDescent="0.4">
      <c r="B777" s="129"/>
      <c r="C777" s="133"/>
      <c r="D777" s="24"/>
      <c r="E777" s="332"/>
      <c r="F777" s="137"/>
      <c r="G777" s="137"/>
      <c r="H777" s="137"/>
      <c r="I777" s="7"/>
    </row>
    <row r="778" spans="2:9" ht="17.850000000000001" customHeight="1" x14ac:dyDescent="0.4">
      <c r="B778" s="129"/>
      <c r="C778" s="133"/>
      <c r="D778" s="24"/>
      <c r="E778" s="332"/>
      <c r="F778" s="137"/>
      <c r="G778" s="137"/>
      <c r="H778" s="137"/>
      <c r="I778" s="7"/>
    </row>
    <row r="779" spans="2:9" ht="17.850000000000001" customHeight="1" x14ac:dyDescent="0.4">
      <c r="B779" s="129"/>
      <c r="C779" s="133"/>
      <c r="D779" s="24"/>
      <c r="E779" s="332"/>
      <c r="F779" s="137"/>
      <c r="G779" s="137"/>
      <c r="H779" s="137"/>
      <c r="I779" s="7"/>
    </row>
    <row r="780" spans="2:9" ht="17.850000000000001" customHeight="1" x14ac:dyDescent="0.4">
      <c r="B780" s="129"/>
      <c r="C780" s="133"/>
      <c r="D780" s="24"/>
      <c r="E780" s="332"/>
      <c r="F780" s="137"/>
      <c r="G780" s="137"/>
      <c r="H780" s="137"/>
      <c r="I780" s="7"/>
    </row>
    <row r="781" spans="2:9" ht="17.850000000000001" customHeight="1" x14ac:dyDescent="0.4">
      <c r="B781" s="129"/>
      <c r="C781" s="133"/>
      <c r="D781" s="24"/>
      <c r="E781" s="332"/>
      <c r="F781" s="137"/>
      <c r="G781" s="137"/>
      <c r="H781" s="137"/>
      <c r="I781" s="7"/>
    </row>
    <row r="782" spans="2:9" ht="17.850000000000001" customHeight="1" x14ac:dyDescent="0.4">
      <c r="B782" s="129"/>
      <c r="C782" s="133"/>
      <c r="D782" s="24"/>
      <c r="E782" s="332"/>
      <c r="F782" s="137"/>
      <c r="G782" s="137"/>
      <c r="H782" s="137"/>
      <c r="I782" s="7"/>
    </row>
    <row r="783" spans="2:9" ht="17.850000000000001" customHeight="1" x14ac:dyDescent="0.4">
      <c r="B783" s="129"/>
      <c r="C783" s="133"/>
      <c r="D783" s="24"/>
      <c r="E783" s="332"/>
      <c r="F783" s="137"/>
      <c r="G783" s="137"/>
      <c r="H783" s="137"/>
      <c r="I783" s="7"/>
    </row>
    <row r="784" spans="2:9" ht="17.850000000000001" customHeight="1" x14ac:dyDescent="0.4">
      <c r="B784" s="129"/>
      <c r="C784" s="133"/>
      <c r="D784" s="24"/>
      <c r="E784" s="332"/>
      <c r="F784" s="137"/>
      <c r="G784" s="137"/>
      <c r="H784" s="137"/>
      <c r="I784" s="7"/>
    </row>
    <row r="785" spans="2:9" ht="17.850000000000001" customHeight="1" x14ac:dyDescent="0.4">
      <c r="B785" s="129"/>
      <c r="C785" s="133"/>
      <c r="D785" s="24"/>
      <c r="E785" s="332"/>
      <c r="F785" s="137"/>
      <c r="G785" s="137"/>
      <c r="H785" s="137"/>
      <c r="I785" s="7"/>
    </row>
    <row r="786" spans="2:9" ht="17.850000000000001" customHeight="1" x14ac:dyDescent="0.4">
      <c r="B786" s="129"/>
      <c r="C786" s="133"/>
      <c r="D786" s="24"/>
      <c r="E786" s="332"/>
      <c r="F786" s="137"/>
      <c r="G786" s="137"/>
      <c r="H786" s="137"/>
      <c r="I786" s="7"/>
    </row>
    <row r="787" spans="2:9" ht="17.850000000000001" customHeight="1" x14ac:dyDescent="0.4">
      <c r="B787" s="129"/>
      <c r="C787" s="133"/>
      <c r="D787" s="24"/>
      <c r="E787" s="332"/>
      <c r="F787" s="137"/>
      <c r="G787" s="137"/>
      <c r="H787" s="137"/>
      <c r="I787" s="7"/>
    </row>
    <row r="788" spans="2:9" ht="17.850000000000001" customHeight="1" x14ac:dyDescent="0.4">
      <c r="B788" s="129"/>
      <c r="C788" s="133"/>
      <c r="D788" s="24"/>
      <c r="E788" s="332"/>
      <c r="F788" s="137"/>
      <c r="G788" s="137"/>
      <c r="H788" s="137"/>
      <c r="I788" s="7"/>
    </row>
    <row r="789" spans="2:9" ht="17.850000000000001" customHeight="1" x14ac:dyDescent="0.4">
      <c r="B789" s="129"/>
      <c r="C789" s="133"/>
      <c r="D789" s="24"/>
      <c r="E789" s="332"/>
      <c r="F789" s="137"/>
      <c r="G789" s="137"/>
      <c r="H789" s="137"/>
      <c r="I789" s="7"/>
    </row>
    <row r="790" spans="2:9" ht="17.850000000000001" customHeight="1" x14ac:dyDescent="0.4">
      <c r="B790" s="129"/>
      <c r="C790" s="133"/>
      <c r="D790" s="24"/>
      <c r="E790" s="332"/>
      <c r="F790" s="137"/>
      <c r="G790" s="137"/>
      <c r="H790" s="137"/>
      <c r="I790" s="7"/>
    </row>
    <row r="791" spans="2:9" ht="17.850000000000001" customHeight="1" x14ac:dyDescent="0.4">
      <c r="B791" s="129"/>
      <c r="C791" s="133"/>
      <c r="D791" s="24"/>
      <c r="E791" s="332"/>
      <c r="F791" s="137"/>
      <c r="G791" s="137"/>
      <c r="H791" s="137"/>
      <c r="I791" s="7"/>
    </row>
    <row r="792" spans="2:9" ht="17.850000000000001" customHeight="1" x14ac:dyDescent="0.4">
      <c r="B792" s="129"/>
      <c r="C792" s="133"/>
      <c r="D792" s="24"/>
      <c r="E792" s="332"/>
      <c r="F792" s="137"/>
      <c r="G792" s="137"/>
      <c r="H792" s="137"/>
      <c r="I792" s="7"/>
    </row>
    <row r="793" spans="2:9" ht="17.850000000000001" customHeight="1" x14ac:dyDescent="0.4">
      <c r="B793" s="129"/>
      <c r="C793" s="133"/>
      <c r="D793" s="24"/>
      <c r="E793" s="332"/>
      <c r="F793" s="137"/>
      <c r="G793" s="137"/>
      <c r="H793" s="137"/>
      <c r="I793" s="7"/>
    </row>
    <row r="794" spans="2:9" ht="17.850000000000001" customHeight="1" x14ac:dyDescent="0.4">
      <c r="B794" s="129"/>
      <c r="C794" s="133"/>
      <c r="D794" s="24"/>
      <c r="E794" s="332"/>
      <c r="F794" s="137"/>
      <c r="G794" s="137"/>
      <c r="H794" s="137"/>
      <c r="I794" s="7"/>
    </row>
    <row r="795" spans="2:9" ht="17.850000000000001" customHeight="1" x14ac:dyDescent="0.4">
      <c r="B795" s="129"/>
      <c r="C795" s="133"/>
      <c r="D795" s="24"/>
      <c r="E795" s="332"/>
      <c r="F795" s="137"/>
      <c r="G795" s="137"/>
      <c r="H795" s="137"/>
      <c r="I795" s="7"/>
    </row>
    <row r="796" spans="2:9" ht="17.850000000000001" customHeight="1" x14ac:dyDescent="0.4">
      <c r="B796" s="129"/>
      <c r="C796" s="133"/>
      <c r="D796" s="24"/>
      <c r="E796" s="332"/>
      <c r="F796" s="137"/>
      <c r="G796" s="137"/>
      <c r="H796" s="137"/>
      <c r="I796" s="7"/>
    </row>
    <row r="797" spans="2:9" ht="17.850000000000001" customHeight="1" x14ac:dyDescent="0.4">
      <c r="B797" s="129"/>
      <c r="C797" s="133"/>
      <c r="D797" s="24"/>
      <c r="E797" s="332"/>
      <c r="F797" s="137"/>
      <c r="G797" s="137"/>
      <c r="H797" s="137"/>
      <c r="I797" s="7"/>
    </row>
    <row r="798" spans="2:9" ht="17.850000000000001" customHeight="1" x14ac:dyDescent="0.4">
      <c r="B798" s="129"/>
      <c r="C798" s="133"/>
      <c r="D798" s="24"/>
      <c r="E798" s="332"/>
      <c r="F798" s="137"/>
      <c r="G798" s="137"/>
      <c r="H798" s="137"/>
      <c r="I798" s="7"/>
    </row>
    <row r="799" spans="2:9" ht="17.850000000000001" customHeight="1" x14ac:dyDescent="0.4">
      <c r="B799" s="129"/>
      <c r="C799" s="133"/>
      <c r="D799" s="24"/>
      <c r="E799" s="332"/>
      <c r="F799" s="137"/>
      <c r="G799" s="137"/>
      <c r="H799" s="137"/>
      <c r="I799" s="7"/>
    </row>
    <row r="800" spans="2:9" ht="17.850000000000001" customHeight="1" x14ac:dyDescent="0.4">
      <c r="B800" s="129"/>
      <c r="C800" s="133"/>
      <c r="D800" s="24"/>
      <c r="E800" s="332"/>
      <c r="F800" s="137"/>
      <c r="G800" s="137"/>
      <c r="H800" s="137"/>
      <c r="I800" s="7"/>
    </row>
    <row r="801" spans="2:9" ht="17.850000000000001" customHeight="1" x14ac:dyDescent="0.4">
      <c r="B801" s="129"/>
      <c r="C801" s="133"/>
      <c r="D801" s="24"/>
      <c r="E801" s="332"/>
      <c r="F801" s="137"/>
      <c r="G801" s="137"/>
      <c r="H801" s="137"/>
      <c r="I801" s="7"/>
    </row>
    <row r="802" spans="2:9" ht="17.850000000000001" customHeight="1" x14ac:dyDescent="0.4">
      <c r="B802" s="129"/>
      <c r="C802" s="133"/>
      <c r="D802" s="24"/>
      <c r="E802" s="332"/>
      <c r="F802" s="137"/>
      <c r="G802" s="137"/>
      <c r="H802" s="137"/>
      <c r="I802" s="7"/>
    </row>
    <row r="803" spans="2:9" ht="17.850000000000001" customHeight="1" x14ac:dyDescent="0.4">
      <c r="B803" s="129"/>
      <c r="C803" s="133"/>
      <c r="D803" s="24"/>
      <c r="E803" s="332"/>
      <c r="F803" s="137"/>
      <c r="G803" s="137"/>
      <c r="H803" s="137"/>
      <c r="I803" s="7"/>
    </row>
    <row r="804" spans="2:9" ht="17.850000000000001" customHeight="1" x14ac:dyDescent="0.4">
      <c r="B804" s="129"/>
      <c r="C804" s="133"/>
      <c r="D804" s="24"/>
      <c r="E804" s="332"/>
      <c r="F804" s="137"/>
      <c r="G804" s="137"/>
      <c r="H804" s="137"/>
      <c r="I804" s="7"/>
    </row>
    <row r="805" spans="2:9" ht="17.850000000000001" customHeight="1" x14ac:dyDescent="0.4">
      <c r="B805" s="129"/>
      <c r="C805" s="133"/>
      <c r="D805" s="24"/>
      <c r="E805" s="332"/>
      <c r="F805" s="137"/>
      <c r="G805" s="137"/>
      <c r="H805" s="137"/>
      <c r="I805" s="7"/>
    </row>
    <row r="806" spans="2:9" ht="17.850000000000001" customHeight="1" x14ac:dyDescent="0.4">
      <c r="B806" s="129"/>
      <c r="C806" s="133"/>
      <c r="D806" s="24"/>
      <c r="E806" s="332"/>
      <c r="F806" s="137"/>
      <c r="G806" s="137"/>
      <c r="H806" s="137"/>
      <c r="I806" s="7"/>
    </row>
    <row r="807" spans="2:9" ht="17.850000000000001" customHeight="1" x14ac:dyDescent="0.4">
      <c r="B807" s="129"/>
      <c r="C807" s="133"/>
      <c r="D807" s="24"/>
      <c r="E807" s="332"/>
      <c r="F807" s="137"/>
      <c r="G807" s="137"/>
      <c r="H807" s="137"/>
      <c r="I807" s="7"/>
    </row>
    <row r="808" spans="2:9" ht="17.850000000000001" customHeight="1" x14ac:dyDescent="0.4">
      <c r="B808" s="129"/>
      <c r="C808" s="133"/>
      <c r="D808" s="24"/>
      <c r="E808" s="332"/>
      <c r="F808" s="137"/>
      <c r="G808" s="137"/>
      <c r="H808" s="137"/>
      <c r="I808" s="7"/>
    </row>
    <row r="809" spans="2:9" ht="17.850000000000001" customHeight="1" x14ac:dyDescent="0.4">
      <c r="B809" s="129"/>
      <c r="C809" s="133"/>
      <c r="D809" s="24"/>
      <c r="E809" s="332"/>
      <c r="F809" s="137"/>
      <c r="G809" s="137"/>
      <c r="H809" s="137"/>
      <c r="I809" s="7"/>
    </row>
    <row r="810" spans="2:9" ht="17.850000000000001" customHeight="1" x14ac:dyDescent="0.4">
      <c r="B810" s="129"/>
      <c r="C810" s="133"/>
      <c r="D810" s="24"/>
      <c r="E810" s="332"/>
      <c r="F810" s="137"/>
      <c r="G810" s="137"/>
      <c r="H810" s="137"/>
      <c r="I810" s="7"/>
    </row>
    <row r="811" spans="2:9" ht="17.850000000000001" customHeight="1" x14ac:dyDescent="0.4">
      <c r="B811" s="129"/>
      <c r="C811" s="133"/>
      <c r="D811" s="24"/>
      <c r="E811" s="332"/>
      <c r="F811" s="137"/>
      <c r="G811" s="137"/>
      <c r="H811" s="137"/>
      <c r="I811" s="7"/>
    </row>
    <row r="812" spans="2:9" ht="17.850000000000001" customHeight="1" x14ac:dyDescent="0.4">
      <c r="B812" s="129"/>
      <c r="C812" s="133"/>
      <c r="D812" s="24"/>
      <c r="E812" s="332"/>
      <c r="F812" s="137"/>
      <c r="G812" s="137"/>
      <c r="H812" s="137"/>
      <c r="I812" s="7"/>
    </row>
    <row r="813" spans="2:9" ht="17.850000000000001" customHeight="1" x14ac:dyDescent="0.4">
      <c r="B813" s="129"/>
      <c r="C813" s="133"/>
      <c r="D813" s="24"/>
      <c r="E813" s="332"/>
      <c r="F813" s="137"/>
      <c r="G813" s="137"/>
      <c r="H813" s="137"/>
      <c r="I813" s="7"/>
    </row>
    <row r="814" spans="2:9" ht="17.850000000000001" customHeight="1" x14ac:dyDescent="0.4">
      <c r="B814" s="129"/>
      <c r="C814" s="133"/>
      <c r="D814" s="24"/>
      <c r="E814" s="332"/>
      <c r="F814" s="137"/>
      <c r="G814" s="137"/>
      <c r="H814" s="137"/>
      <c r="I814" s="7"/>
    </row>
    <row r="815" spans="2:9" ht="17.850000000000001" customHeight="1" x14ac:dyDescent="0.4">
      <c r="B815" s="129"/>
      <c r="C815" s="133"/>
      <c r="D815" s="24"/>
      <c r="E815" s="332"/>
      <c r="F815" s="137"/>
      <c r="G815" s="137"/>
      <c r="H815" s="137"/>
      <c r="I815" s="7"/>
    </row>
    <row r="816" spans="2:9" ht="17.850000000000001" customHeight="1" x14ac:dyDescent="0.4">
      <c r="B816" s="129"/>
      <c r="C816" s="133"/>
      <c r="D816" s="24"/>
      <c r="E816" s="332"/>
      <c r="F816" s="137"/>
      <c r="G816" s="137"/>
      <c r="H816" s="137"/>
      <c r="I816" s="7"/>
    </row>
    <row r="817" spans="2:9" ht="17.850000000000001" customHeight="1" x14ac:dyDescent="0.4">
      <c r="B817" s="129"/>
      <c r="C817" s="133"/>
      <c r="D817" s="24"/>
      <c r="E817" s="332"/>
      <c r="F817" s="137"/>
      <c r="G817" s="137"/>
      <c r="H817" s="137"/>
      <c r="I817" s="7"/>
    </row>
    <row r="818" spans="2:9" ht="17.850000000000001" customHeight="1" x14ac:dyDescent="0.4">
      <c r="B818" s="129"/>
      <c r="C818" s="133"/>
      <c r="D818" s="24"/>
      <c r="E818" s="332"/>
      <c r="F818" s="137"/>
      <c r="G818" s="137"/>
      <c r="H818" s="137"/>
      <c r="I818" s="7"/>
    </row>
    <row r="819" spans="2:9" ht="17.850000000000001" customHeight="1" x14ac:dyDescent="0.4">
      <c r="B819" s="129"/>
      <c r="C819" s="133"/>
      <c r="D819" s="24"/>
      <c r="E819" s="332"/>
      <c r="F819" s="137"/>
      <c r="G819" s="137"/>
      <c r="H819" s="137"/>
      <c r="I819" s="7"/>
    </row>
    <row r="820" spans="2:9" ht="17.850000000000001" customHeight="1" x14ac:dyDescent="0.4">
      <c r="B820" s="129"/>
      <c r="C820" s="133"/>
      <c r="D820" s="24"/>
      <c r="E820" s="332"/>
      <c r="F820" s="137"/>
      <c r="G820" s="137"/>
      <c r="H820" s="137"/>
      <c r="I820" s="7"/>
    </row>
    <row r="821" spans="2:9" ht="17.850000000000001" customHeight="1" x14ac:dyDescent="0.4">
      <c r="B821" s="129"/>
      <c r="C821" s="133"/>
      <c r="D821" s="24"/>
      <c r="E821" s="332"/>
      <c r="F821" s="137"/>
      <c r="G821" s="137"/>
      <c r="H821" s="137"/>
      <c r="I821" s="7"/>
    </row>
    <row r="822" spans="2:9" ht="17.850000000000001" customHeight="1" x14ac:dyDescent="0.4">
      <c r="B822" s="129"/>
      <c r="C822" s="133"/>
      <c r="D822" s="24"/>
      <c r="E822" s="332"/>
      <c r="F822" s="137"/>
      <c r="G822" s="137"/>
      <c r="H822" s="137"/>
      <c r="I822" s="7"/>
    </row>
    <row r="823" spans="2:9" ht="17.850000000000001" customHeight="1" x14ac:dyDescent="0.4">
      <c r="B823" s="129"/>
      <c r="C823" s="133"/>
      <c r="D823" s="24"/>
      <c r="E823" s="332"/>
      <c r="F823" s="137"/>
      <c r="G823" s="137"/>
      <c r="H823" s="137"/>
      <c r="I823" s="7"/>
    </row>
    <row r="824" spans="2:9" ht="17.850000000000001" customHeight="1" x14ac:dyDescent="0.4">
      <c r="B824" s="129"/>
      <c r="C824" s="133"/>
      <c r="D824" s="24"/>
      <c r="E824" s="332"/>
      <c r="F824" s="137"/>
      <c r="G824" s="137"/>
      <c r="H824" s="137"/>
      <c r="I824" s="7"/>
    </row>
    <row r="825" spans="2:9" ht="17.850000000000001" customHeight="1" x14ac:dyDescent="0.4">
      <c r="B825" s="129"/>
      <c r="C825" s="133"/>
      <c r="D825" s="24"/>
      <c r="E825" s="332"/>
      <c r="F825" s="137"/>
      <c r="G825" s="137"/>
      <c r="H825" s="137"/>
      <c r="I825" s="7"/>
    </row>
    <row r="826" spans="2:9" ht="17.850000000000001" customHeight="1" x14ac:dyDescent="0.4">
      <c r="B826" s="129"/>
      <c r="C826" s="133"/>
      <c r="D826" s="24"/>
      <c r="E826" s="332"/>
      <c r="F826" s="137"/>
      <c r="G826" s="137"/>
      <c r="H826" s="137"/>
      <c r="I826" s="7"/>
    </row>
    <row r="827" spans="2:9" ht="17.850000000000001" customHeight="1" x14ac:dyDescent="0.4">
      <c r="B827" s="129"/>
      <c r="C827" s="133"/>
      <c r="D827" s="24"/>
      <c r="E827" s="332"/>
      <c r="F827" s="137"/>
      <c r="G827" s="137"/>
      <c r="H827" s="137"/>
      <c r="I827" s="7"/>
    </row>
    <row r="828" spans="2:9" ht="17.850000000000001" customHeight="1" x14ac:dyDescent="0.4">
      <c r="B828" s="129"/>
      <c r="C828" s="133"/>
      <c r="D828" s="24"/>
      <c r="E828" s="332"/>
      <c r="F828" s="137"/>
      <c r="G828" s="137"/>
      <c r="H828" s="137"/>
      <c r="I828" s="7"/>
    </row>
    <row r="829" spans="2:9" ht="17.850000000000001" customHeight="1" x14ac:dyDescent="0.4">
      <c r="B829" s="129"/>
      <c r="C829" s="133"/>
      <c r="D829" s="24"/>
      <c r="E829" s="332"/>
      <c r="F829" s="137"/>
      <c r="G829" s="137"/>
      <c r="H829" s="137"/>
      <c r="I829" s="7"/>
    </row>
    <row r="830" spans="2:9" ht="17.850000000000001" customHeight="1" x14ac:dyDescent="0.4">
      <c r="B830" s="129"/>
      <c r="C830" s="133"/>
      <c r="D830" s="24"/>
      <c r="E830" s="332"/>
      <c r="F830" s="137"/>
      <c r="G830" s="137"/>
      <c r="H830" s="137"/>
      <c r="I830" s="7"/>
    </row>
    <row r="831" spans="2:9" ht="17.850000000000001" customHeight="1" x14ac:dyDescent="0.4">
      <c r="B831" s="129"/>
      <c r="C831" s="133"/>
      <c r="D831" s="24"/>
      <c r="E831" s="332"/>
      <c r="F831" s="137"/>
      <c r="G831" s="137"/>
      <c r="H831" s="137"/>
      <c r="I831" s="7"/>
    </row>
    <row r="832" spans="2:9" ht="17.850000000000001" customHeight="1" x14ac:dyDescent="0.4">
      <c r="B832" s="129"/>
      <c r="C832" s="133"/>
      <c r="D832" s="24"/>
      <c r="E832" s="332"/>
      <c r="F832" s="137"/>
      <c r="G832" s="137"/>
      <c r="H832" s="137"/>
      <c r="I832" s="7"/>
    </row>
    <row r="833" spans="2:9" ht="17.850000000000001" customHeight="1" x14ac:dyDescent="0.4">
      <c r="B833" s="129"/>
      <c r="C833" s="133"/>
      <c r="D833" s="24"/>
      <c r="E833" s="332"/>
      <c r="F833" s="137"/>
      <c r="G833" s="137"/>
      <c r="H833" s="137"/>
      <c r="I833" s="7"/>
    </row>
    <row r="834" spans="2:9" ht="17.850000000000001" customHeight="1" x14ac:dyDescent="0.4">
      <c r="B834" s="129"/>
      <c r="C834" s="133"/>
      <c r="D834" s="24"/>
      <c r="E834" s="332"/>
      <c r="F834" s="137"/>
      <c r="G834" s="137"/>
      <c r="H834" s="137"/>
      <c r="I834" s="7"/>
    </row>
    <row r="835" spans="2:9" ht="17.850000000000001" customHeight="1" x14ac:dyDescent="0.4">
      <c r="B835" s="129"/>
      <c r="C835" s="133"/>
      <c r="D835" s="24"/>
      <c r="E835" s="332"/>
      <c r="F835" s="137"/>
      <c r="G835" s="137"/>
      <c r="H835" s="137"/>
      <c r="I835" s="7"/>
    </row>
    <row r="836" spans="2:9" ht="17.850000000000001" customHeight="1" x14ac:dyDescent="0.4">
      <c r="B836" s="129"/>
      <c r="C836" s="133"/>
      <c r="D836" s="24"/>
      <c r="E836" s="332"/>
      <c r="F836" s="137"/>
      <c r="G836" s="137"/>
      <c r="H836" s="137"/>
      <c r="I836" s="7"/>
    </row>
    <row r="837" spans="2:9" ht="17.850000000000001" customHeight="1" x14ac:dyDescent="0.4">
      <c r="B837" s="129"/>
      <c r="C837" s="133"/>
      <c r="D837" s="24"/>
      <c r="E837" s="332"/>
      <c r="F837" s="137"/>
      <c r="G837" s="137"/>
      <c r="H837" s="137"/>
      <c r="I837" s="7"/>
    </row>
    <row r="838" spans="2:9" ht="17.850000000000001" customHeight="1" x14ac:dyDescent="0.4">
      <c r="B838" s="129"/>
      <c r="C838" s="133"/>
      <c r="D838" s="24"/>
      <c r="E838" s="332"/>
      <c r="F838" s="137"/>
      <c r="G838" s="137"/>
      <c r="H838" s="137"/>
      <c r="I838" s="7"/>
    </row>
    <row r="839" spans="2:9" ht="17.850000000000001" customHeight="1" x14ac:dyDescent="0.4">
      <c r="B839" s="129"/>
      <c r="C839" s="133"/>
      <c r="D839" s="24"/>
      <c r="E839" s="332"/>
      <c r="F839" s="137"/>
      <c r="G839" s="137"/>
      <c r="H839" s="137"/>
      <c r="I839" s="7"/>
    </row>
    <row r="840" spans="2:9" ht="17.850000000000001" customHeight="1" x14ac:dyDescent="0.4">
      <c r="B840" s="129"/>
      <c r="C840" s="133"/>
      <c r="D840" s="24"/>
      <c r="E840" s="332"/>
      <c r="F840" s="137"/>
      <c r="G840" s="137"/>
      <c r="H840" s="137"/>
      <c r="I840" s="7"/>
    </row>
    <row r="841" spans="2:9" ht="17.850000000000001" customHeight="1" x14ac:dyDescent="0.4">
      <c r="B841" s="129"/>
      <c r="C841" s="133"/>
      <c r="D841" s="24"/>
      <c r="E841" s="332"/>
      <c r="F841" s="137"/>
      <c r="G841" s="137"/>
      <c r="H841" s="137"/>
      <c r="I841" s="7"/>
    </row>
    <row r="842" spans="2:9" ht="17.850000000000001" customHeight="1" x14ac:dyDescent="0.4">
      <c r="B842" s="129"/>
      <c r="C842" s="133"/>
      <c r="D842" s="24"/>
      <c r="E842" s="332"/>
      <c r="F842" s="137"/>
      <c r="G842" s="137"/>
      <c r="H842" s="137"/>
      <c r="I842" s="7"/>
    </row>
    <row r="843" spans="2:9" ht="17.850000000000001" customHeight="1" x14ac:dyDescent="0.4">
      <c r="B843" s="129"/>
      <c r="C843" s="133"/>
      <c r="D843" s="24"/>
      <c r="E843" s="332"/>
      <c r="F843" s="137"/>
      <c r="G843" s="137"/>
      <c r="H843" s="137"/>
      <c r="I843" s="7"/>
    </row>
    <row r="844" spans="2:9" ht="17.850000000000001" customHeight="1" x14ac:dyDescent="0.4">
      <c r="B844" s="129"/>
      <c r="C844" s="133"/>
      <c r="D844" s="24"/>
      <c r="E844" s="332"/>
      <c r="F844" s="137"/>
      <c r="G844" s="137"/>
      <c r="H844" s="137"/>
      <c r="I844" s="7"/>
    </row>
    <row r="845" spans="2:9" ht="17.850000000000001" customHeight="1" x14ac:dyDescent="0.4">
      <c r="B845" s="129"/>
      <c r="C845" s="133"/>
      <c r="D845" s="24"/>
      <c r="E845" s="332"/>
      <c r="F845" s="137"/>
      <c r="G845" s="137"/>
      <c r="H845" s="137"/>
      <c r="I845" s="7"/>
    </row>
    <row r="846" spans="2:9" ht="17.850000000000001" customHeight="1" x14ac:dyDescent="0.4">
      <c r="B846" s="129"/>
      <c r="C846" s="133"/>
      <c r="D846" s="24"/>
      <c r="E846" s="332"/>
      <c r="F846" s="137"/>
      <c r="G846" s="137"/>
      <c r="H846" s="137"/>
      <c r="I846" s="7"/>
    </row>
    <row r="847" spans="2:9" ht="17.850000000000001" customHeight="1" x14ac:dyDescent="0.4">
      <c r="B847" s="129"/>
      <c r="C847" s="133"/>
      <c r="D847" s="24"/>
      <c r="E847" s="332"/>
      <c r="F847" s="137"/>
      <c r="G847" s="137"/>
      <c r="H847" s="137"/>
      <c r="I847" s="7"/>
    </row>
    <row r="848" spans="2:9" ht="17.850000000000001" customHeight="1" x14ac:dyDescent="0.4">
      <c r="B848" s="129"/>
      <c r="C848" s="133"/>
      <c r="D848" s="24"/>
      <c r="E848" s="332"/>
      <c r="F848" s="137"/>
      <c r="G848" s="137"/>
      <c r="H848" s="137"/>
      <c r="I848" s="7"/>
    </row>
    <row r="849" spans="2:9" ht="17.850000000000001" customHeight="1" x14ac:dyDescent="0.4">
      <c r="B849" s="129"/>
      <c r="C849" s="133"/>
      <c r="D849" s="24"/>
      <c r="E849" s="332"/>
      <c r="F849" s="137"/>
      <c r="G849" s="137"/>
      <c r="H849" s="137"/>
      <c r="I849" s="7"/>
    </row>
    <row r="850" spans="2:9" ht="17.850000000000001" customHeight="1" x14ac:dyDescent="0.4">
      <c r="B850" s="129"/>
      <c r="C850" s="133"/>
      <c r="D850" s="24"/>
      <c r="E850" s="332"/>
      <c r="F850" s="137"/>
      <c r="G850" s="137"/>
      <c r="H850" s="137"/>
      <c r="I850" s="7"/>
    </row>
    <row r="851" spans="2:9" ht="17.850000000000001" customHeight="1" x14ac:dyDescent="0.4">
      <c r="B851" s="129"/>
      <c r="C851" s="133"/>
      <c r="D851" s="24"/>
      <c r="E851" s="332"/>
      <c r="F851" s="137"/>
      <c r="G851" s="137"/>
      <c r="H851" s="137"/>
      <c r="I851" s="7"/>
    </row>
    <row r="852" spans="2:9" ht="17.850000000000001" customHeight="1" x14ac:dyDescent="0.4">
      <c r="B852" s="129"/>
      <c r="C852" s="133"/>
      <c r="D852" s="24"/>
      <c r="E852" s="332"/>
      <c r="F852" s="137"/>
      <c r="G852" s="137"/>
      <c r="H852" s="137"/>
      <c r="I852" s="7"/>
    </row>
    <row r="853" spans="2:9" ht="17.850000000000001" customHeight="1" x14ac:dyDescent="0.4">
      <c r="B853" s="129"/>
      <c r="C853" s="133"/>
      <c r="D853" s="24"/>
      <c r="E853" s="332"/>
      <c r="F853" s="137"/>
      <c r="G853" s="137"/>
      <c r="H853" s="137"/>
      <c r="I853" s="7"/>
    </row>
    <row r="854" spans="2:9" ht="17.850000000000001" customHeight="1" x14ac:dyDescent="0.4">
      <c r="B854" s="129"/>
      <c r="C854" s="133"/>
      <c r="D854" s="24"/>
      <c r="E854" s="332"/>
      <c r="F854" s="137"/>
      <c r="G854" s="137"/>
      <c r="H854" s="137"/>
      <c r="I854" s="7"/>
    </row>
    <row r="855" spans="2:9" ht="17.850000000000001" customHeight="1" x14ac:dyDescent="0.4">
      <c r="B855" s="129"/>
      <c r="C855" s="133"/>
      <c r="D855" s="24"/>
      <c r="E855" s="332"/>
      <c r="F855" s="137"/>
      <c r="G855" s="137"/>
      <c r="H855" s="137"/>
      <c r="I855" s="7"/>
    </row>
    <row r="856" spans="2:9" ht="17.850000000000001" customHeight="1" x14ac:dyDescent="0.4">
      <c r="B856" s="129"/>
      <c r="C856" s="133"/>
      <c r="D856" s="24"/>
      <c r="E856" s="332"/>
      <c r="F856" s="137"/>
      <c r="G856" s="137"/>
      <c r="H856" s="137"/>
      <c r="I856" s="7"/>
    </row>
    <row r="857" spans="2:9" ht="17.850000000000001" customHeight="1" x14ac:dyDescent="0.4">
      <c r="B857" s="129"/>
      <c r="C857" s="133"/>
      <c r="D857" s="24"/>
      <c r="E857" s="332"/>
      <c r="F857" s="137"/>
      <c r="G857" s="137"/>
      <c r="H857" s="137"/>
      <c r="I857" s="7"/>
    </row>
    <row r="858" spans="2:9" ht="17.850000000000001" customHeight="1" x14ac:dyDescent="0.4">
      <c r="B858" s="129"/>
      <c r="C858" s="133"/>
      <c r="D858" s="24"/>
      <c r="E858" s="332"/>
      <c r="F858" s="137"/>
      <c r="G858" s="137"/>
      <c r="H858" s="137"/>
      <c r="I858" s="7"/>
    </row>
    <row r="859" spans="2:9" ht="17.850000000000001" customHeight="1" x14ac:dyDescent="0.4">
      <c r="B859" s="129"/>
      <c r="C859" s="133"/>
      <c r="D859" s="24"/>
      <c r="E859" s="332"/>
      <c r="F859" s="137"/>
      <c r="G859" s="137"/>
      <c r="H859" s="137"/>
      <c r="I859" s="7"/>
    </row>
    <row r="860" spans="2:9" ht="17.850000000000001" customHeight="1" x14ac:dyDescent="0.4">
      <c r="B860" s="129"/>
      <c r="C860" s="133"/>
      <c r="D860" s="24"/>
      <c r="E860" s="332"/>
      <c r="F860" s="137"/>
      <c r="G860" s="137"/>
      <c r="H860" s="137"/>
      <c r="I860" s="7"/>
    </row>
    <row r="861" spans="2:9" ht="17.850000000000001" customHeight="1" x14ac:dyDescent="0.4">
      <c r="B861" s="129"/>
      <c r="C861" s="133"/>
      <c r="D861" s="24"/>
      <c r="E861" s="332"/>
      <c r="F861" s="137"/>
      <c r="G861" s="137"/>
      <c r="H861" s="137"/>
      <c r="I861" s="7"/>
    </row>
    <row r="862" spans="2:9" ht="17.850000000000001" customHeight="1" x14ac:dyDescent="0.4">
      <c r="B862" s="129"/>
      <c r="C862" s="133"/>
      <c r="D862" s="24"/>
      <c r="E862" s="332"/>
      <c r="F862" s="137"/>
      <c r="G862" s="137"/>
      <c r="H862" s="137"/>
      <c r="I862" s="7"/>
    </row>
    <row r="863" spans="2:9" ht="17.850000000000001" customHeight="1" x14ac:dyDescent="0.4">
      <c r="B863" s="129"/>
      <c r="C863" s="133"/>
      <c r="D863" s="24"/>
      <c r="E863" s="332"/>
      <c r="F863" s="137"/>
      <c r="G863" s="137"/>
      <c r="H863" s="137"/>
      <c r="I863" s="7"/>
    </row>
    <row r="864" spans="2:9" ht="17.850000000000001" customHeight="1" x14ac:dyDescent="0.4">
      <c r="B864" s="129"/>
      <c r="C864" s="133"/>
      <c r="D864" s="24"/>
      <c r="E864" s="332"/>
      <c r="F864" s="137"/>
      <c r="G864" s="137"/>
      <c r="H864" s="137"/>
      <c r="I864" s="7"/>
    </row>
    <row r="865" spans="2:9" ht="17.850000000000001" customHeight="1" x14ac:dyDescent="0.4">
      <c r="B865" s="129"/>
      <c r="C865" s="133"/>
      <c r="D865" s="24"/>
      <c r="E865" s="332"/>
      <c r="F865" s="137"/>
      <c r="G865" s="137"/>
      <c r="H865" s="137"/>
      <c r="I865" s="7"/>
    </row>
    <row r="866" spans="2:9" ht="17.850000000000001" customHeight="1" x14ac:dyDescent="0.4">
      <c r="B866" s="129"/>
      <c r="C866" s="133"/>
      <c r="D866" s="24"/>
      <c r="E866" s="332"/>
      <c r="F866" s="137"/>
      <c r="G866" s="137"/>
      <c r="H866" s="137"/>
      <c r="I866" s="7"/>
    </row>
    <row r="867" spans="2:9" ht="17.850000000000001" customHeight="1" x14ac:dyDescent="0.4">
      <c r="B867" s="129"/>
      <c r="C867" s="133"/>
      <c r="D867" s="24"/>
      <c r="E867" s="332"/>
      <c r="F867" s="137"/>
      <c r="G867" s="137"/>
      <c r="H867" s="137"/>
      <c r="I867" s="7"/>
    </row>
    <row r="868" spans="2:9" ht="17.850000000000001" customHeight="1" x14ac:dyDescent="0.4">
      <c r="B868" s="129"/>
      <c r="C868" s="133"/>
      <c r="D868" s="24"/>
      <c r="E868" s="332"/>
      <c r="F868" s="137"/>
      <c r="G868" s="137"/>
      <c r="H868" s="137"/>
      <c r="I868" s="7"/>
    </row>
    <row r="869" spans="2:9" ht="17.850000000000001" customHeight="1" x14ac:dyDescent="0.4">
      <c r="B869" s="129"/>
      <c r="C869" s="133"/>
      <c r="D869" s="24"/>
      <c r="E869" s="332"/>
      <c r="F869" s="137"/>
      <c r="G869" s="137"/>
      <c r="H869" s="137"/>
      <c r="I869" s="7"/>
    </row>
    <row r="870" spans="2:9" ht="17.850000000000001" customHeight="1" x14ac:dyDescent="0.4">
      <c r="B870" s="129"/>
      <c r="C870" s="133"/>
      <c r="D870" s="24"/>
      <c r="E870" s="332"/>
      <c r="F870" s="137"/>
      <c r="G870" s="137"/>
      <c r="H870" s="137"/>
      <c r="I870" s="7"/>
    </row>
    <row r="871" spans="2:9" ht="17.850000000000001" customHeight="1" x14ac:dyDescent="0.4">
      <c r="B871" s="129"/>
      <c r="C871" s="133"/>
      <c r="D871" s="24"/>
      <c r="E871" s="332"/>
      <c r="F871" s="137"/>
      <c r="G871" s="137"/>
      <c r="H871" s="137"/>
      <c r="I871" s="7"/>
    </row>
    <row r="872" spans="2:9" ht="17.850000000000001" customHeight="1" x14ac:dyDescent="0.4">
      <c r="B872" s="129"/>
      <c r="C872" s="133"/>
      <c r="D872" s="24"/>
      <c r="E872" s="332"/>
      <c r="F872" s="137"/>
      <c r="G872" s="137"/>
      <c r="H872" s="137"/>
      <c r="I872" s="7"/>
    </row>
    <row r="873" spans="2:9" ht="17.850000000000001" customHeight="1" x14ac:dyDescent="0.4">
      <c r="B873" s="129"/>
      <c r="C873" s="133"/>
      <c r="D873" s="24"/>
      <c r="E873" s="332"/>
      <c r="F873" s="137"/>
      <c r="G873" s="137"/>
      <c r="H873" s="137"/>
      <c r="I873" s="7"/>
    </row>
    <row r="874" spans="2:9" ht="17.850000000000001" customHeight="1" x14ac:dyDescent="0.4">
      <c r="B874" s="129"/>
      <c r="C874" s="133"/>
      <c r="D874" s="24"/>
      <c r="E874" s="332"/>
      <c r="F874" s="137"/>
      <c r="G874" s="137"/>
      <c r="H874" s="137"/>
      <c r="I874" s="7"/>
    </row>
    <row r="875" spans="2:9" ht="17.850000000000001" customHeight="1" x14ac:dyDescent="0.4">
      <c r="B875" s="129"/>
      <c r="C875" s="133"/>
      <c r="D875" s="24"/>
      <c r="E875" s="332"/>
      <c r="F875" s="137"/>
      <c r="G875" s="137"/>
      <c r="H875" s="137"/>
      <c r="I875" s="7"/>
    </row>
    <row r="876" spans="2:9" ht="17.850000000000001" customHeight="1" x14ac:dyDescent="0.4">
      <c r="B876" s="129"/>
      <c r="C876" s="133"/>
      <c r="D876" s="24"/>
      <c r="E876" s="332"/>
      <c r="F876" s="137"/>
      <c r="G876" s="137"/>
      <c r="H876" s="137"/>
      <c r="I876" s="7"/>
    </row>
    <row r="877" spans="2:9" ht="17.850000000000001" customHeight="1" x14ac:dyDescent="0.4">
      <c r="B877" s="129"/>
      <c r="C877" s="133"/>
      <c r="D877" s="24"/>
      <c r="E877" s="332"/>
      <c r="F877" s="137"/>
      <c r="G877" s="137"/>
      <c r="H877" s="137"/>
      <c r="I877" s="7"/>
    </row>
    <row r="878" spans="2:9" ht="17.850000000000001" customHeight="1" x14ac:dyDescent="0.4">
      <c r="B878" s="129"/>
      <c r="C878" s="133"/>
      <c r="D878" s="24"/>
      <c r="E878" s="332"/>
      <c r="F878" s="137"/>
      <c r="G878" s="137"/>
      <c r="H878" s="137"/>
      <c r="I878" s="7"/>
    </row>
    <row r="879" spans="2:9" ht="17.850000000000001" customHeight="1" x14ac:dyDescent="0.4">
      <c r="B879" s="129"/>
      <c r="C879" s="133"/>
      <c r="D879" s="24"/>
      <c r="E879" s="332"/>
      <c r="F879" s="137"/>
      <c r="G879" s="137"/>
      <c r="H879" s="137"/>
      <c r="I879" s="7"/>
    </row>
    <row r="880" spans="2:9" ht="17.850000000000001" customHeight="1" x14ac:dyDescent="0.4">
      <c r="B880" s="129"/>
      <c r="C880" s="133"/>
      <c r="D880" s="24"/>
      <c r="E880" s="332"/>
      <c r="F880" s="137"/>
      <c r="G880" s="137"/>
      <c r="H880" s="137"/>
      <c r="I880" s="7"/>
    </row>
    <row r="881" spans="2:9" ht="17.850000000000001" customHeight="1" x14ac:dyDescent="0.4">
      <c r="B881" s="129"/>
      <c r="C881" s="133"/>
      <c r="D881" s="24"/>
      <c r="E881" s="332"/>
      <c r="F881" s="137"/>
      <c r="G881" s="137"/>
      <c r="H881" s="137"/>
      <c r="I881" s="7"/>
    </row>
    <row r="882" spans="2:9" ht="17.850000000000001" customHeight="1" x14ac:dyDescent="0.4">
      <c r="B882" s="129"/>
      <c r="C882" s="133"/>
      <c r="D882" s="24"/>
      <c r="E882" s="332"/>
      <c r="F882" s="137"/>
      <c r="G882" s="137"/>
      <c r="H882" s="137"/>
      <c r="I882" s="7"/>
    </row>
    <row r="883" spans="2:9" ht="17.850000000000001" customHeight="1" x14ac:dyDescent="0.4">
      <c r="B883" s="129"/>
      <c r="C883" s="133"/>
      <c r="D883" s="24"/>
      <c r="E883" s="332"/>
      <c r="F883" s="137"/>
      <c r="G883" s="137"/>
      <c r="H883" s="137"/>
      <c r="I883" s="7"/>
    </row>
    <row r="884" spans="2:9" ht="17.850000000000001" customHeight="1" x14ac:dyDescent="0.4">
      <c r="B884" s="129"/>
      <c r="C884" s="133"/>
      <c r="D884" s="24"/>
      <c r="E884" s="332"/>
      <c r="F884" s="137"/>
      <c r="G884" s="137"/>
      <c r="H884" s="137"/>
      <c r="I884" s="7"/>
    </row>
    <row r="885" spans="2:9" ht="17.850000000000001" customHeight="1" x14ac:dyDescent="0.4">
      <c r="B885" s="129"/>
      <c r="C885" s="133"/>
      <c r="D885" s="24"/>
      <c r="E885" s="332"/>
      <c r="F885" s="137"/>
      <c r="G885" s="137"/>
      <c r="H885" s="137"/>
      <c r="I885" s="7"/>
    </row>
    <row r="886" spans="2:9" ht="17.850000000000001" customHeight="1" x14ac:dyDescent="0.4">
      <c r="B886" s="129"/>
      <c r="C886" s="133"/>
      <c r="D886" s="24"/>
      <c r="E886" s="332"/>
      <c r="F886" s="137"/>
      <c r="G886" s="137"/>
      <c r="H886" s="137"/>
      <c r="I886" s="7"/>
    </row>
    <row r="887" spans="2:9" ht="17.850000000000001" customHeight="1" x14ac:dyDescent="0.4">
      <c r="B887" s="129"/>
      <c r="C887" s="133"/>
      <c r="D887" s="24"/>
      <c r="E887" s="332"/>
      <c r="F887" s="137"/>
      <c r="G887" s="137"/>
      <c r="H887" s="137"/>
      <c r="I887" s="7"/>
    </row>
    <row r="888" spans="2:9" ht="17.850000000000001" customHeight="1" x14ac:dyDescent="0.4">
      <c r="B888" s="129"/>
      <c r="C888" s="133"/>
      <c r="D888" s="24"/>
      <c r="E888" s="332"/>
      <c r="F888" s="137"/>
      <c r="G888" s="137"/>
      <c r="H888" s="137"/>
      <c r="I888" s="7"/>
    </row>
    <row r="889" spans="2:9" ht="17.850000000000001" customHeight="1" x14ac:dyDescent="0.4">
      <c r="B889" s="129"/>
      <c r="C889" s="133"/>
      <c r="D889" s="24"/>
      <c r="E889" s="332"/>
      <c r="F889" s="137"/>
      <c r="G889" s="137"/>
      <c r="H889" s="137"/>
      <c r="I889" s="7"/>
    </row>
    <row r="890" spans="2:9" ht="17.850000000000001" customHeight="1" x14ac:dyDescent="0.4">
      <c r="B890" s="129"/>
      <c r="C890" s="133"/>
      <c r="D890" s="24"/>
      <c r="E890" s="332"/>
      <c r="F890" s="137"/>
      <c r="G890" s="137"/>
      <c r="H890" s="137"/>
      <c r="I890" s="7"/>
    </row>
    <row r="891" spans="2:9" ht="17.850000000000001" customHeight="1" x14ac:dyDescent="0.4">
      <c r="B891" s="129"/>
      <c r="C891" s="133"/>
      <c r="D891" s="24"/>
      <c r="E891" s="332"/>
      <c r="F891" s="137"/>
      <c r="G891" s="137"/>
      <c r="H891" s="137"/>
      <c r="I891" s="7"/>
    </row>
    <row r="892" spans="2:9" ht="17.850000000000001" customHeight="1" x14ac:dyDescent="0.4">
      <c r="B892" s="129"/>
      <c r="C892" s="133"/>
      <c r="D892" s="24"/>
      <c r="E892" s="332"/>
      <c r="F892" s="137"/>
      <c r="G892" s="137"/>
      <c r="H892" s="137"/>
      <c r="I892" s="7"/>
    </row>
    <row r="893" spans="2:9" ht="17.850000000000001" customHeight="1" x14ac:dyDescent="0.4">
      <c r="B893" s="129"/>
      <c r="C893" s="133"/>
      <c r="D893" s="24"/>
      <c r="E893" s="332"/>
      <c r="F893" s="137"/>
      <c r="G893" s="137"/>
      <c r="H893" s="137"/>
      <c r="I893" s="7"/>
    </row>
    <row r="894" spans="2:9" ht="17.850000000000001" customHeight="1" x14ac:dyDescent="0.4">
      <c r="B894" s="129"/>
      <c r="C894" s="133"/>
      <c r="D894" s="24"/>
      <c r="E894" s="332"/>
      <c r="F894" s="137"/>
      <c r="G894" s="137"/>
      <c r="H894" s="137"/>
      <c r="I894" s="7"/>
    </row>
    <row r="895" spans="2:9" ht="17.850000000000001" customHeight="1" x14ac:dyDescent="0.4">
      <c r="B895" s="129"/>
      <c r="C895" s="133"/>
      <c r="D895" s="24"/>
      <c r="E895" s="332"/>
      <c r="F895" s="137"/>
      <c r="G895" s="137"/>
      <c r="H895" s="137"/>
      <c r="I895" s="7"/>
    </row>
    <row r="896" spans="2:9" ht="17.850000000000001" customHeight="1" x14ac:dyDescent="0.4">
      <c r="B896" s="129"/>
      <c r="C896" s="133"/>
      <c r="D896" s="24"/>
      <c r="E896" s="332"/>
      <c r="F896" s="137"/>
      <c r="G896" s="137"/>
      <c r="H896" s="137"/>
      <c r="I896" s="7"/>
    </row>
    <row r="897" spans="2:9" ht="17.850000000000001" customHeight="1" x14ac:dyDescent="0.4">
      <c r="B897" s="129"/>
      <c r="C897" s="133"/>
      <c r="D897" s="24"/>
      <c r="E897" s="332"/>
      <c r="F897" s="137"/>
      <c r="G897" s="137"/>
      <c r="H897" s="137"/>
      <c r="I897" s="7"/>
    </row>
    <row r="898" spans="2:9" ht="17.850000000000001" customHeight="1" x14ac:dyDescent="0.4">
      <c r="B898" s="129"/>
      <c r="C898" s="133"/>
      <c r="D898" s="24"/>
      <c r="E898" s="332"/>
      <c r="F898" s="137"/>
      <c r="G898" s="137"/>
      <c r="H898" s="137"/>
      <c r="I898" s="7"/>
    </row>
    <row r="899" spans="2:9" ht="17.850000000000001" customHeight="1" x14ac:dyDescent="0.4">
      <c r="B899" s="129"/>
      <c r="C899" s="133"/>
      <c r="D899" s="24"/>
      <c r="E899" s="332"/>
      <c r="F899" s="137"/>
      <c r="G899" s="137"/>
      <c r="H899" s="137"/>
      <c r="I899" s="7"/>
    </row>
    <row r="900" spans="2:9" ht="17.850000000000001" customHeight="1" x14ac:dyDescent="0.4">
      <c r="B900" s="129"/>
      <c r="C900" s="133"/>
      <c r="D900" s="24"/>
      <c r="E900" s="332"/>
      <c r="F900" s="137"/>
      <c r="G900" s="137"/>
      <c r="H900" s="137"/>
      <c r="I900" s="7"/>
    </row>
    <row r="901" spans="2:9" ht="17.850000000000001" customHeight="1" x14ac:dyDescent="0.4">
      <c r="B901" s="129"/>
      <c r="C901" s="133"/>
      <c r="D901" s="24"/>
      <c r="E901" s="332"/>
      <c r="F901" s="137"/>
      <c r="G901" s="137"/>
      <c r="H901" s="137"/>
      <c r="I901" s="7"/>
    </row>
    <row r="902" spans="2:9" ht="17.850000000000001" customHeight="1" x14ac:dyDescent="0.4">
      <c r="B902" s="129"/>
      <c r="C902" s="133"/>
      <c r="D902" s="24"/>
      <c r="E902" s="332"/>
      <c r="F902" s="137"/>
      <c r="G902" s="137"/>
      <c r="H902" s="137"/>
      <c r="I902" s="7"/>
    </row>
    <row r="903" spans="2:9" ht="17.850000000000001" customHeight="1" x14ac:dyDescent="0.4">
      <c r="B903" s="129"/>
      <c r="C903" s="133"/>
      <c r="D903" s="24"/>
      <c r="E903" s="332"/>
      <c r="F903" s="137"/>
      <c r="G903" s="137"/>
      <c r="H903" s="137"/>
      <c r="I903" s="7"/>
    </row>
    <row r="904" spans="2:9" ht="17.850000000000001" customHeight="1" x14ac:dyDescent="0.4">
      <c r="B904" s="129"/>
      <c r="C904" s="133"/>
      <c r="D904" s="24"/>
      <c r="E904" s="332"/>
      <c r="F904" s="137"/>
      <c r="G904" s="137"/>
      <c r="H904" s="137"/>
      <c r="I904" s="7"/>
    </row>
    <row r="905" spans="2:9" ht="17.850000000000001" customHeight="1" x14ac:dyDescent="0.4">
      <c r="B905" s="129"/>
      <c r="C905" s="133"/>
      <c r="D905" s="24"/>
      <c r="E905" s="332"/>
      <c r="F905" s="137"/>
      <c r="G905" s="137"/>
      <c r="H905" s="137"/>
      <c r="I905" s="7"/>
    </row>
    <row r="906" spans="2:9" ht="17.850000000000001" customHeight="1" x14ac:dyDescent="0.4">
      <c r="B906" s="129"/>
      <c r="C906" s="133"/>
      <c r="D906" s="24"/>
      <c r="E906" s="332"/>
      <c r="F906" s="137"/>
      <c r="G906" s="137"/>
      <c r="H906" s="137"/>
      <c r="I906" s="7"/>
    </row>
    <row r="907" spans="2:9" ht="17.850000000000001" customHeight="1" x14ac:dyDescent="0.4">
      <c r="B907" s="129"/>
      <c r="C907" s="133"/>
      <c r="D907" s="24"/>
      <c r="E907" s="332"/>
      <c r="F907" s="137"/>
      <c r="G907" s="137"/>
      <c r="H907" s="137"/>
      <c r="I907" s="7"/>
    </row>
    <row r="908" spans="2:9" ht="17.850000000000001" customHeight="1" x14ac:dyDescent="0.4">
      <c r="B908" s="129"/>
      <c r="C908" s="133"/>
      <c r="D908" s="24"/>
      <c r="E908" s="332"/>
      <c r="F908" s="137"/>
      <c r="G908" s="137"/>
      <c r="H908" s="137"/>
      <c r="I908" s="7"/>
    </row>
    <row r="909" spans="2:9" ht="17.850000000000001" customHeight="1" x14ac:dyDescent="0.4">
      <c r="B909" s="129"/>
      <c r="C909" s="133"/>
      <c r="D909" s="24"/>
      <c r="E909" s="332"/>
      <c r="F909" s="137"/>
      <c r="G909" s="137"/>
      <c r="H909" s="137"/>
      <c r="I909" s="7"/>
    </row>
    <row r="910" spans="2:9" ht="17.850000000000001" customHeight="1" x14ac:dyDescent="0.4">
      <c r="B910" s="129"/>
      <c r="C910" s="133"/>
      <c r="D910" s="24"/>
      <c r="E910" s="332"/>
      <c r="F910" s="137"/>
      <c r="G910" s="137"/>
      <c r="H910" s="137"/>
      <c r="I910" s="7"/>
    </row>
    <row r="911" spans="2:9" ht="17.850000000000001" customHeight="1" x14ac:dyDescent="0.4">
      <c r="B911" s="129"/>
      <c r="C911" s="133"/>
      <c r="D911" s="24"/>
      <c r="E911" s="332"/>
      <c r="F911" s="137"/>
      <c r="G911" s="137"/>
      <c r="H911" s="137"/>
      <c r="I911" s="7"/>
    </row>
    <row r="912" spans="2:9" ht="17.850000000000001" customHeight="1" x14ac:dyDescent="0.4">
      <c r="B912" s="129"/>
      <c r="C912" s="133"/>
      <c r="D912" s="24"/>
      <c r="E912" s="332"/>
      <c r="F912" s="137"/>
      <c r="G912" s="137"/>
      <c r="H912" s="137"/>
      <c r="I912" s="7"/>
    </row>
    <row r="913" spans="2:9" ht="17.850000000000001" customHeight="1" x14ac:dyDescent="0.4">
      <c r="B913" s="129"/>
      <c r="C913" s="133"/>
      <c r="D913" s="24"/>
      <c r="E913" s="332"/>
      <c r="F913" s="137"/>
      <c r="G913" s="137"/>
      <c r="H913" s="137"/>
      <c r="I913" s="7"/>
    </row>
    <row r="914" spans="2:9" ht="17.850000000000001" customHeight="1" x14ac:dyDescent="0.4">
      <c r="B914" s="129"/>
      <c r="C914" s="133"/>
      <c r="D914" s="24"/>
      <c r="E914" s="332"/>
      <c r="F914" s="137"/>
      <c r="G914" s="137"/>
      <c r="H914" s="137"/>
      <c r="I914" s="7"/>
    </row>
    <row r="915" spans="2:9" ht="17.850000000000001" customHeight="1" x14ac:dyDescent="0.4">
      <c r="B915" s="129"/>
      <c r="C915" s="133"/>
      <c r="D915" s="24"/>
      <c r="E915" s="332"/>
      <c r="F915" s="137"/>
      <c r="G915" s="137"/>
      <c r="H915" s="137"/>
      <c r="I915" s="7"/>
    </row>
    <row r="916" spans="2:9" ht="17.850000000000001" customHeight="1" x14ac:dyDescent="0.4">
      <c r="B916" s="129"/>
      <c r="C916" s="133"/>
      <c r="D916" s="24"/>
      <c r="E916" s="332"/>
      <c r="F916" s="137"/>
      <c r="G916" s="137"/>
      <c r="H916" s="137"/>
      <c r="I916" s="7"/>
    </row>
    <row r="917" spans="2:9" ht="17.850000000000001" customHeight="1" x14ac:dyDescent="0.4">
      <c r="B917" s="129"/>
      <c r="C917" s="133"/>
      <c r="D917" s="24"/>
      <c r="E917" s="332"/>
      <c r="F917" s="137"/>
      <c r="G917" s="137"/>
      <c r="H917" s="137"/>
      <c r="I917" s="7"/>
    </row>
    <row r="918" spans="2:9" ht="17.850000000000001" customHeight="1" x14ac:dyDescent="0.4">
      <c r="B918" s="129"/>
      <c r="C918" s="133"/>
      <c r="D918" s="24"/>
      <c r="E918" s="332"/>
      <c r="F918" s="137"/>
      <c r="G918" s="137"/>
      <c r="H918" s="137"/>
      <c r="I918" s="7"/>
    </row>
    <row r="919" spans="2:9" ht="17.850000000000001" customHeight="1" x14ac:dyDescent="0.4">
      <c r="B919" s="129"/>
      <c r="C919" s="133"/>
      <c r="D919" s="24"/>
      <c r="E919" s="332"/>
      <c r="F919" s="137"/>
      <c r="G919" s="137"/>
      <c r="H919" s="137"/>
      <c r="I919" s="7"/>
    </row>
    <row r="920" spans="2:9" ht="17.850000000000001" customHeight="1" x14ac:dyDescent="0.4">
      <c r="B920" s="129"/>
      <c r="C920" s="133"/>
      <c r="D920" s="24"/>
      <c r="E920" s="332"/>
      <c r="F920" s="137"/>
      <c r="G920" s="137"/>
      <c r="H920" s="137"/>
      <c r="I920" s="7"/>
    </row>
    <row r="921" spans="2:9" ht="17.850000000000001" customHeight="1" x14ac:dyDescent="0.4">
      <c r="B921" s="129"/>
      <c r="C921" s="133"/>
      <c r="D921" s="24"/>
      <c r="E921" s="332"/>
      <c r="F921" s="137"/>
      <c r="G921" s="137"/>
      <c r="H921" s="137"/>
      <c r="I921" s="7"/>
    </row>
    <row r="922" spans="2:9" ht="17.850000000000001" customHeight="1" x14ac:dyDescent="0.4">
      <c r="B922" s="129"/>
      <c r="C922" s="133"/>
      <c r="D922" s="24"/>
      <c r="E922" s="332"/>
      <c r="F922" s="137"/>
      <c r="G922" s="137"/>
      <c r="H922" s="137"/>
      <c r="I922" s="7"/>
    </row>
    <row r="923" spans="2:9" ht="17.850000000000001" customHeight="1" x14ac:dyDescent="0.4">
      <c r="B923" s="129"/>
      <c r="C923" s="133"/>
      <c r="D923" s="24"/>
      <c r="E923" s="332"/>
      <c r="F923" s="137"/>
      <c r="G923" s="137"/>
      <c r="H923" s="137"/>
      <c r="I923" s="7"/>
    </row>
    <row r="924" spans="2:9" ht="17.850000000000001" customHeight="1" x14ac:dyDescent="0.4">
      <c r="B924" s="129"/>
      <c r="C924" s="133"/>
      <c r="D924" s="24"/>
      <c r="E924" s="332"/>
      <c r="F924" s="137"/>
      <c r="G924" s="137"/>
      <c r="H924" s="137"/>
      <c r="I924" s="7"/>
    </row>
    <row r="925" spans="2:9" ht="17.850000000000001" customHeight="1" x14ac:dyDescent="0.4">
      <c r="B925" s="129"/>
      <c r="C925" s="133"/>
      <c r="D925" s="24"/>
      <c r="E925" s="332"/>
      <c r="F925" s="137"/>
      <c r="G925" s="137"/>
      <c r="H925" s="137"/>
      <c r="I925" s="7"/>
    </row>
    <row r="926" spans="2:9" ht="17.850000000000001" customHeight="1" x14ac:dyDescent="0.4">
      <c r="B926" s="129"/>
      <c r="C926" s="133"/>
      <c r="D926" s="24"/>
      <c r="E926" s="332"/>
      <c r="F926" s="137"/>
      <c r="G926" s="137"/>
      <c r="H926" s="137"/>
      <c r="I926" s="7"/>
    </row>
    <row r="927" spans="2:9" ht="17.850000000000001" customHeight="1" x14ac:dyDescent="0.4">
      <c r="B927" s="129"/>
      <c r="C927" s="133"/>
      <c r="D927" s="24"/>
      <c r="E927" s="332"/>
      <c r="F927" s="137"/>
      <c r="G927" s="137"/>
      <c r="H927" s="137"/>
      <c r="I927" s="7"/>
    </row>
    <row r="928" spans="2:9" ht="17.850000000000001" customHeight="1" x14ac:dyDescent="0.4">
      <c r="B928" s="129"/>
      <c r="C928" s="133"/>
      <c r="D928" s="24"/>
      <c r="E928" s="332"/>
      <c r="F928" s="137"/>
      <c r="G928" s="137"/>
      <c r="H928" s="137"/>
      <c r="I928" s="7"/>
    </row>
    <row r="929" spans="2:9" ht="17.850000000000001" customHeight="1" x14ac:dyDescent="0.4">
      <c r="B929" s="129"/>
      <c r="C929" s="133"/>
      <c r="D929" s="24"/>
      <c r="E929" s="332"/>
      <c r="F929" s="137"/>
      <c r="G929" s="137"/>
      <c r="H929" s="137"/>
      <c r="I929" s="7"/>
    </row>
    <row r="930" spans="2:9" ht="17.850000000000001" customHeight="1" x14ac:dyDescent="0.4">
      <c r="B930" s="129"/>
      <c r="C930" s="133"/>
      <c r="D930" s="24"/>
      <c r="E930" s="332"/>
      <c r="F930" s="137"/>
      <c r="G930" s="137"/>
      <c r="H930" s="137"/>
      <c r="I930" s="7"/>
    </row>
    <row r="931" spans="2:9" ht="17.850000000000001" customHeight="1" x14ac:dyDescent="0.4">
      <c r="B931" s="129"/>
      <c r="C931" s="133"/>
      <c r="D931" s="24"/>
      <c r="E931" s="332"/>
      <c r="F931" s="137"/>
      <c r="G931" s="137"/>
      <c r="H931" s="137"/>
      <c r="I931" s="7"/>
    </row>
    <row r="932" spans="2:9" ht="17.850000000000001" customHeight="1" x14ac:dyDescent="0.4">
      <c r="B932" s="129"/>
      <c r="C932" s="133"/>
      <c r="D932" s="24"/>
      <c r="E932" s="332"/>
      <c r="F932" s="137"/>
      <c r="G932" s="137"/>
      <c r="H932" s="137"/>
      <c r="I932" s="7"/>
    </row>
    <row r="933" spans="2:9" ht="17.850000000000001" customHeight="1" x14ac:dyDescent="0.4">
      <c r="B933" s="129"/>
      <c r="C933" s="133"/>
      <c r="D933" s="24"/>
      <c r="E933" s="332"/>
      <c r="F933" s="137"/>
      <c r="G933" s="137"/>
      <c r="H933" s="137"/>
      <c r="I933" s="7"/>
    </row>
    <row r="934" spans="2:9" ht="17.850000000000001" customHeight="1" x14ac:dyDescent="0.4">
      <c r="B934" s="129"/>
      <c r="C934" s="133"/>
      <c r="D934" s="24"/>
      <c r="E934" s="332"/>
      <c r="F934" s="137"/>
      <c r="G934" s="137"/>
      <c r="H934" s="137"/>
      <c r="I934" s="7"/>
    </row>
    <row r="935" spans="2:9" ht="17.850000000000001" customHeight="1" x14ac:dyDescent="0.4">
      <c r="B935" s="129"/>
      <c r="C935" s="133"/>
      <c r="D935" s="24"/>
      <c r="E935" s="332"/>
      <c r="F935" s="137"/>
      <c r="G935" s="137"/>
      <c r="H935" s="137"/>
      <c r="I935" s="7"/>
    </row>
    <row r="936" spans="2:9" ht="17.850000000000001" customHeight="1" x14ac:dyDescent="0.4">
      <c r="B936" s="129"/>
      <c r="C936" s="133"/>
      <c r="D936" s="24"/>
      <c r="E936" s="332"/>
      <c r="F936" s="137"/>
      <c r="G936" s="137"/>
      <c r="H936" s="137"/>
      <c r="I936" s="7"/>
    </row>
    <row r="937" spans="2:9" ht="17.850000000000001" customHeight="1" x14ac:dyDescent="0.4">
      <c r="B937" s="129"/>
      <c r="C937" s="133"/>
      <c r="D937" s="24"/>
      <c r="E937" s="332"/>
      <c r="F937" s="137"/>
      <c r="G937" s="137"/>
      <c r="H937" s="137"/>
      <c r="I937" s="7"/>
    </row>
    <row r="938" spans="2:9" ht="17.850000000000001" customHeight="1" x14ac:dyDescent="0.4">
      <c r="B938" s="129"/>
      <c r="C938" s="133"/>
      <c r="D938" s="24"/>
      <c r="E938" s="332"/>
      <c r="F938" s="137"/>
      <c r="G938" s="137"/>
      <c r="H938" s="137"/>
      <c r="I938" s="7"/>
    </row>
    <row r="939" spans="2:9" ht="17.850000000000001" customHeight="1" x14ac:dyDescent="0.4">
      <c r="B939" s="129"/>
      <c r="C939" s="133"/>
      <c r="D939" s="24"/>
      <c r="E939" s="332"/>
      <c r="F939" s="137"/>
      <c r="G939" s="137"/>
      <c r="H939" s="137"/>
      <c r="I939" s="7"/>
    </row>
    <row r="940" spans="2:9" ht="17.850000000000001" customHeight="1" x14ac:dyDescent="0.4">
      <c r="B940" s="129"/>
      <c r="C940" s="133"/>
      <c r="D940" s="24"/>
      <c r="E940" s="332"/>
      <c r="F940" s="137"/>
      <c r="G940" s="137"/>
      <c r="H940" s="137"/>
      <c r="I940" s="7"/>
    </row>
    <row r="941" spans="2:9" ht="17.850000000000001" customHeight="1" x14ac:dyDescent="0.4">
      <c r="B941" s="129"/>
      <c r="C941" s="133"/>
      <c r="D941" s="24"/>
      <c r="E941" s="332"/>
      <c r="F941" s="137"/>
      <c r="G941" s="137"/>
      <c r="H941" s="137"/>
      <c r="I941" s="7"/>
    </row>
    <row r="942" spans="2:9" ht="17.850000000000001" customHeight="1" x14ac:dyDescent="0.4">
      <c r="B942" s="129"/>
      <c r="C942" s="133"/>
      <c r="D942" s="24"/>
      <c r="E942" s="332"/>
      <c r="F942" s="137"/>
      <c r="G942" s="137"/>
      <c r="H942" s="137"/>
      <c r="I942" s="7"/>
    </row>
    <row r="943" spans="2:9" ht="17.850000000000001" customHeight="1" x14ac:dyDescent="0.4">
      <c r="B943" s="129"/>
      <c r="C943" s="133"/>
      <c r="D943" s="24"/>
      <c r="E943" s="332"/>
      <c r="F943" s="137"/>
      <c r="G943" s="137"/>
      <c r="H943" s="137"/>
      <c r="I943" s="7"/>
    </row>
    <row r="944" spans="2:9" ht="17.850000000000001" customHeight="1" x14ac:dyDescent="0.4">
      <c r="B944" s="129"/>
      <c r="C944" s="133"/>
      <c r="D944" s="24"/>
      <c r="E944" s="332"/>
      <c r="F944" s="137"/>
      <c r="G944" s="137"/>
      <c r="H944" s="137"/>
      <c r="I944" s="7"/>
    </row>
    <row r="945" spans="2:9" ht="17.850000000000001" customHeight="1" x14ac:dyDescent="0.4">
      <c r="B945" s="129"/>
      <c r="C945" s="133"/>
      <c r="D945" s="24"/>
      <c r="E945" s="332"/>
      <c r="F945" s="137"/>
      <c r="G945" s="137"/>
      <c r="H945" s="137"/>
      <c r="I945" s="7"/>
    </row>
    <row r="946" spans="2:9" ht="17.850000000000001" customHeight="1" x14ac:dyDescent="0.4">
      <c r="B946" s="129"/>
      <c r="C946" s="133"/>
      <c r="D946" s="24"/>
      <c r="E946" s="332"/>
      <c r="F946" s="137"/>
      <c r="G946" s="137"/>
      <c r="H946" s="137"/>
      <c r="I946" s="7"/>
    </row>
    <row r="947" spans="2:9" ht="17.850000000000001" customHeight="1" x14ac:dyDescent="0.4">
      <c r="B947" s="129"/>
      <c r="C947" s="133"/>
      <c r="D947" s="24"/>
      <c r="E947" s="332"/>
      <c r="F947" s="137"/>
      <c r="G947" s="137"/>
      <c r="H947" s="137"/>
      <c r="I947" s="7"/>
    </row>
    <row r="948" spans="2:9" ht="17.850000000000001" customHeight="1" x14ac:dyDescent="0.4">
      <c r="B948" s="129"/>
      <c r="C948" s="133"/>
      <c r="D948" s="24"/>
      <c r="E948" s="332"/>
      <c r="F948" s="137"/>
      <c r="G948" s="137"/>
      <c r="H948" s="137"/>
      <c r="I948" s="7"/>
    </row>
    <row r="949" spans="2:9" ht="17.850000000000001" customHeight="1" x14ac:dyDescent="0.4">
      <c r="B949" s="129"/>
      <c r="C949" s="133"/>
      <c r="D949" s="24"/>
      <c r="E949" s="332"/>
      <c r="F949" s="137"/>
      <c r="G949" s="137"/>
      <c r="H949" s="137"/>
      <c r="I949" s="7"/>
    </row>
    <row r="950" spans="2:9" ht="17.850000000000001" customHeight="1" x14ac:dyDescent="0.4">
      <c r="B950" s="129"/>
      <c r="C950" s="133"/>
      <c r="D950" s="24"/>
      <c r="E950" s="332"/>
      <c r="F950" s="137"/>
      <c r="G950" s="137"/>
      <c r="H950" s="137"/>
      <c r="I950" s="7"/>
    </row>
    <row r="951" spans="2:9" ht="17.850000000000001" customHeight="1" x14ac:dyDescent="0.4">
      <c r="B951" s="129"/>
      <c r="C951" s="133"/>
      <c r="D951" s="24"/>
      <c r="E951" s="332"/>
      <c r="F951" s="137"/>
      <c r="G951" s="137"/>
      <c r="H951" s="137"/>
      <c r="I951" s="7"/>
    </row>
    <row r="952" spans="2:9" ht="17.850000000000001" customHeight="1" x14ac:dyDescent="0.4">
      <c r="B952" s="129"/>
      <c r="C952" s="133"/>
      <c r="D952" s="24"/>
      <c r="E952" s="332"/>
      <c r="F952" s="137"/>
      <c r="G952" s="137"/>
      <c r="H952" s="137"/>
      <c r="I952" s="7"/>
    </row>
    <row r="953" spans="2:9" ht="17.850000000000001" customHeight="1" x14ac:dyDescent="0.4">
      <c r="B953" s="129"/>
      <c r="C953" s="133"/>
      <c r="D953" s="24"/>
      <c r="E953" s="332"/>
      <c r="F953" s="137"/>
      <c r="G953" s="137"/>
      <c r="H953" s="137"/>
      <c r="I953" s="7"/>
    </row>
    <row r="954" spans="2:9" ht="17.850000000000001" customHeight="1" x14ac:dyDescent="0.4">
      <c r="B954" s="129"/>
      <c r="C954" s="133"/>
      <c r="D954" s="24"/>
      <c r="E954" s="332"/>
      <c r="F954" s="137"/>
      <c r="G954" s="137"/>
      <c r="H954" s="137"/>
      <c r="I954" s="7"/>
    </row>
    <row r="955" spans="2:9" ht="17.850000000000001" customHeight="1" x14ac:dyDescent="0.4">
      <c r="B955" s="129"/>
      <c r="C955" s="133"/>
      <c r="D955" s="24"/>
      <c r="E955" s="332"/>
      <c r="F955" s="137"/>
      <c r="G955" s="137"/>
      <c r="H955" s="137"/>
      <c r="I955" s="7"/>
    </row>
    <row r="956" spans="2:9" ht="17.850000000000001" customHeight="1" x14ac:dyDescent="0.4">
      <c r="B956" s="129"/>
      <c r="C956" s="133"/>
      <c r="D956" s="24"/>
      <c r="E956" s="332"/>
      <c r="F956" s="137"/>
      <c r="G956" s="137"/>
      <c r="H956" s="137"/>
      <c r="I956" s="7"/>
    </row>
    <row r="957" spans="2:9" ht="17.850000000000001" customHeight="1" x14ac:dyDescent="0.4">
      <c r="B957" s="129"/>
      <c r="C957" s="133"/>
      <c r="D957" s="24"/>
      <c r="E957" s="332"/>
      <c r="F957" s="137"/>
      <c r="G957" s="137"/>
      <c r="H957" s="137"/>
      <c r="I957" s="7"/>
    </row>
    <row r="958" spans="2:9" ht="17.850000000000001" customHeight="1" x14ac:dyDescent="0.4">
      <c r="B958" s="129"/>
      <c r="C958" s="133"/>
      <c r="D958" s="24"/>
      <c r="E958" s="332"/>
      <c r="F958" s="137"/>
      <c r="G958" s="137"/>
      <c r="H958" s="137"/>
      <c r="I958" s="7"/>
    </row>
    <row r="959" spans="2:9" ht="17.850000000000001" customHeight="1" x14ac:dyDescent="0.4">
      <c r="B959" s="129"/>
      <c r="C959" s="133"/>
      <c r="D959" s="24"/>
      <c r="E959" s="332"/>
      <c r="F959" s="137"/>
      <c r="G959" s="137"/>
      <c r="H959" s="137"/>
      <c r="I959" s="7"/>
    </row>
    <row r="960" spans="2:9" ht="17.850000000000001" customHeight="1" x14ac:dyDescent="0.4">
      <c r="B960" s="129"/>
      <c r="C960" s="133"/>
      <c r="D960" s="24"/>
      <c r="E960" s="332"/>
      <c r="F960" s="137"/>
      <c r="G960" s="137"/>
      <c r="H960" s="137"/>
      <c r="I960" s="7"/>
    </row>
    <row r="961" spans="2:9" ht="17.850000000000001" customHeight="1" x14ac:dyDescent="0.4">
      <c r="B961" s="129"/>
      <c r="C961" s="133"/>
      <c r="D961" s="24"/>
      <c r="E961" s="332"/>
      <c r="F961" s="137"/>
      <c r="G961" s="137"/>
      <c r="H961" s="137"/>
      <c r="I961" s="7"/>
    </row>
    <row r="962" spans="2:9" ht="17.850000000000001" customHeight="1" x14ac:dyDescent="0.4">
      <c r="B962" s="129"/>
      <c r="C962" s="133"/>
      <c r="D962" s="24"/>
      <c r="E962" s="332"/>
      <c r="F962" s="137"/>
      <c r="G962" s="137"/>
      <c r="H962" s="137"/>
      <c r="I962" s="7"/>
    </row>
    <row r="963" spans="2:9" ht="17.850000000000001" customHeight="1" x14ac:dyDescent="0.4">
      <c r="B963" s="129"/>
      <c r="C963" s="133"/>
      <c r="D963" s="24"/>
      <c r="E963" s="332"/>
      <c r="F963" s="137"/>
      <c r="G963" s="137"/>
      <c r="H963" s="137"/>
      <c r="I963" s="7"/>
    </row>
    <row r="964" spans="2:9" ht="17.850000000000001" customHeight="1" x14ac:dyDescent="0.4">
      <c r="B964" s="129"/>
      <c r="C964" s="133"/>
      <c r="D964" s="24"/>
      <c r="E964" s="332"/>
      <c r="F964" s="137"/>
      <c r="G964" s="137"/>
      <c r="H964" s="137"/>
      <c r="I964" s="7"/>
    </row>
    <row r="965" spans="2:9" ht="17.850000000000001" customHeight="1" x14ac:dyDescent="0.4">
      <c r="B965" s="129"/>
      <c r="C965" s="133"/>
      <c r="D965" s="24"/>
      <c r="E965" s="332"/>
      <c r="F965" s="137"/>
      <c r="G965" s="137"/>
      <c r="H965" s="137"/>
      <c r="I965" s="7"/>
    </row>
    <row r="966" spans="2:9" ht="17.850000000000001" customHeight="1" x14ac:dyDescent="0.4">
      <c r="B966" s="129"/>
      <c r="C966" s="133"/>
      <c r="D966" s="24"/>
      <c r="E966" s="332"/>
      <c r="F966" s="137"/>
      <c r="G966" s="137"/>
      <c r="H966" s="137"/>
      <c r="I966" s="7"/>
    </row>
    <row r="967" spans="2:9" ht="17.850000000000001" customHeight="1" x14ac:dyDescent="0.4">
      <c r="B967" s="129"/>
      <c r="C967" s="133"/>
      <c r="D967" s="24"/>
      <c r="E967" s="332"/>
      <c r="F967" s="137"/>
      <c r="G967" s="137"/>
      <c r="H967" s="137"/>
      <c r="I967" s="7"/>
    </row>
    <row r="968" spans="2:9" ht="17.850000000000001" customHeight="1" x14ac:dyDescent="0.4">
      <c r="B968" s="129"/>
      <c r="C968" s="133"/>
      <c r="D968" s="24"/>
      <c r="E968" s="332"/>
      <c r="F968" s="137"/>
      <c r="G968" s="137"/>
      <c r="H968" s="137"/>
      <c r="I968" s="7"/>
    </row>
    <row r="969" spans="2:9" ht="17.850000000000001" customHeight="1" x14ac:dyDescent="0.4">
      <c r="B969" s="129"/>
      <c r="C969" s="133"/>
      <c r="D969" s="24"/>
      <c r="E969" s="332"/>
      <c r="F969" s="137"/>
      <c r="G969" s="137"/>
      <c r="H969" s="137"/>
      <c r="I969" s="7"/>
    </row>
    <row r="970" spans="2:9" ht="17.850000000000001" customHeight="1" x14ac:dyDescent="0.4">
      <c r="B970" s="129"/>
      <c r="C970" s="133"/>
      <c r="D970" s="24"/>
      <c r="E970" s="332"/>
      <c r="F970" s="137"/>
      <c r="G970" s="137"/>
      <c r="H970" s="137"/>
      <c r="I970" s="7"/>
    </row>
    <row r="971" spans="2:9" ht="17.850000000000001" customHeight="1" x14ac:dyDescent="0.4">
      <c r="B971" s="129"/>
      <c r="C971" s="133"/>
      <c r="D971" s="24"/>
      <c r="E971" s="332"/>
      <c r="F971" s="137"/>
      <c r="G971" s="137"/>
      <c r="H971" s="137"/>
      <c r="I971" s="7"/>
    </row>
    <row r="972" spans="2:9" ht="17.850000000000001" customHeight="1" x14ac:dyDescent="0.4">
      <c r="B972" s="129"/>
      <c r="C972" s="133"/>
      <c r="D972" s="24"/>
      <c r="E972" s="332"/>
      <c r="F972" s="137"/>
      <c r="G972" s="137"/>
      <c r="H972" s="137"/>
      <c r="I972" s="7"/>
    </row>
    <row r="973" spans="2:9" ht="17.850000000000001" customHeight="1" x14ac:dyDescent="0.4">
      <c r="B973" s="129"/>
      <c r="C973" s="133"/>
      <c r="D973" s="24"/>
      <c r="E973" s="332"/>
      <c r="F973" s="137"/>
      <c r="G973" s="137"/>
      <c r="H973" s="137"/>
      <c r="I973" s="7"/>
    </row>
    <row r="974" spans="2:9" ht="17.850000000000001" customHeight="1" x14ac:dyDescent="0.4">
      <c r="B974" s="129"/>
      <c r="C974" s="133"/>
      <c r="D974" s="24"/>
      <c r="E974" s="332"/>
      <c r="F974" s="137"/>
      <c r="G974" s="137"/>
      <c r="H974" s="137"/>
      <c r="I974" s="7"/>
    </row>
    <row r="975" spans="2:9" ht="17.850000000000001" customHeight="1" x14ac:dyDescent="0.4">
      <c r="B975" s="129"/>
      <c r="C975" s="133"/>
      <c r="D975" s="24"/>
      <c r="E975" s="332"/>
      <c r="F975" s="137"/>
      <c r="G975" s="137"/>
      <c r="H975" s="137"/>
      <c r="I975" s="7"/>
    </row>
    <row r="976" spans="2:9" ht="17.850000000000001" customHeight="1" x14ac:dyDescent="0.4">
      <c r="B976" s="129"/>
      <c r="C976" s="133"/>
      <c r="D976" s="24"/>
      <c r="E976" s="332"/>
      <c r="F976" s="137"/>
      <c r="G976" s="137"/>
      <c r="H976" s="137"/>
      <c r="I976" s="7"/>
    </row>
    <row r="977" spans="2:9" ht="17.850000000000001" customHeight="1" x14ac:dyDescent="0.4">
      <c r="B977" s="129"/>
      <c r="C977" s="133"/>
      <c r="D977" s="24"/>
      <c r="E977" s="332"/>
      <c r="F977" s="137"/>
      <c r="G977" s="137"/>
      <c r="H977" s="137"/>
      <c r="I977" s="7"/>
    </row>
    <row r="978" spans="2:9" ht="17.850000000000001" customHeight="1" x14ac:dyDescent="0.4">
      <c r="B978" s="129"/>
      <c r="C978" s="133"/>
      <c r="D978" s="24"/>
      <c r="E978" s="332"/>
      <c r="F978" s="137"/>
      <c r="G978" s="137"/>
      <c r="H978" s="137"/>
      <c r="I978" s="7"/>
    </row>
    <row r="979" spans="2:9" ht="17.850000000000001" customHeight="1" x14ac:dyDescent="0.4">
      <c r="B979" s="129"/>
      <c r="C979" s="133"/>
      <c r="D979" s="24"/>
      <c r="E979" s="332"/>
      <c r="F979" s="137"/>
      <c r="G979" s="137"/>
      <c r="H979" s="137"/>
      <c r="I979" s="7"/>
    </row>
    <row r="980" spans="2:9" ht="17.850000000000001" customHeight="1" x14ac:dyDescent="0.4">
      <c r="B980" s="129"/>
      <c r="C980" s="133"/>
      <c r="D980" s="24"/>
      <c r="E980" s="332"/>
      <c r="F980" s="137"/>
      <c r="G980" s="137"/>
      <c r="H980" s="137"/>
      <c r="I980" s="7"/>
    </row>
    <row r="981" spans="2:9" ht="17.850000000000001" customHeight="1" x14ac:dyDescent="0.4">
      <c r="B981" s="129"/>
      <c r="C981" s="133"/>
      <c r="D981" s="24"/>
      <c r="E981" s="332"/>
      <c r="F981" s="137"/>
      <c r="G981" s="137"/>
      <c r="H981" s="137"/>
      <c r="I981" s="7"/>
    </row>
    <row r="982" spans="2:9" ht="17.850000000000001" customHeight="1" x14ac:dyDescent="0.4">
      <c r="B982" s="129"/>
      <c r="C982" s="133"/>
      <c r="D982" s="24"/>
      <c r="E982" s="332"/>
      <c r="F982" s="137"/>
      <c r="G982" s="137"/>
      <c r="H982" s="137"/>
      <c r="I982" s="7"/>
    </row>
    <row r="983" spans="2:9" ht="17.850000000000001" customHeight="1" x14ac:dyDescent="0.4">
      <c r="B983" s="129"/>
      <c r="C983" s="133"/>
      <c r="D983" s="24"/>
      <c r="E983" s="332"/>
      <c r="F983" s="137"/>
      <c r="G983" s="137"/>
      <c r="H983" s="137"/>
      <c r="I983" s="7"/>
    </row>
    <row r="984" spans="2:9" ht="17.850000000000001" customHeight="1" x14ac:dyDescent="0.4">
      <c r="B984" s="129"/>
      <c r="C984" s="133"/>
      <c r="D984" s="24"/>
      <c r="E984" s="332"/>
      <c r="F984" s="137"/>
      <c r="G984" s="137"/>
      <c r="H984" s="137"/>
      <c r="I984" s="7"/>
    </row>
    <row r="985" spans="2:9" ht="17.850000000000001" customHeight="1" x14ac:dyDescent="0.4">
      <c r="B985" s="129"/>
      <c r="C985" s="133"/>
      <c r="D985" s="24"/>
      <c r="E985" s="332"/>
      <c r="F985" s="137"/>
      <c r="G985" s="137"/>
      <c r="H985" s="137"/>
      <c r="I985" s="7"/>
    </row>
    <row r="986" spans="2:9" ht="17.850000000000001" customHeight="1" x14ac:dyDescent="0.4">
      <c r="B986" s="129"/>
      <c r="C986" s="133"/>
      <c r="D986" s="24"/>
      <c r="E986" s="332"/>
      <c r="F986" s="137"/>
      <c r="G986" s="137"/>
      <c r="H986" s="137"/>
      <c r="I986" s="7"/>
    </row>
  </sheetData>
  <sheetProtection algorithmName="SHA-512" hashValue="SfsO0RWjOtQZgZfEZJ7aXVQkDeD1kWZRsOUyhRNhcdXAAFLm4hFej8cBH3UZ4/PUvb/7FqPXtl5NPk1myimY3A==" saltValue="TCgHNq6zoXJOoAaxxlp10Q==" spinCount="100000" sheet="1" objects="1" scenarios="1"/>
  <mergeCells count="1">
    <mergeCell ref="B4:H4"/>
  </mergeCells>
  <conditionalFormatting sqref="B7:H7 B9:H9 B11:H11 B13:H13 B15:H15 B17:H17 B19:H19 B21:H21 B23:H23 B25:H25 B27:H27 B29:H29 B31:H31 B33:H33 B35:H35 B37:H37 B39:H39 B41:H41 B43:H43 B45:H45 B47:H47 B49:H49 B51:H51 B53:H53 B55:H55 B57:H57 B59:H59 B61:H61 B63:H63 B65:H65 B67:H67 B69:H69 B71:H71 B73:H73 B75:H75 B77:H77 B79:H79 B81:H81 B83:H83 B85:H85 B87:H87 B89:H89 B91:H91 B93:H93 B95:H95 B97:H97 B99:H99 B101:H101 B103:H103 B105:H105 B107:H107 B109:H109 B111:H111 B113:H113 B115:H115 B117:H117 B119:H119 B121:H121 B123:H123 B125:H125 B127:H127 B129:H129 B131:H131 B133:H133 B135:H135 B137:H137 B139:H139 B141:H141 B143:H143 B145:H145 B147:H147 B149:H149 B151:H151 B153:H153 B155:H155 B157:H157 B159:H159 B161:H161 B163:H163 B165:H165 B167:H167 B169:H169 B171:H171 B173:H173 B175:H175 B177:H177 B179:H179 B181:H181 B183:H183 B185:H185 B187:H187 B189:H189 B191:H191 B193:H193 B195:H195 B197:H197 B199:H199 B201:H201 B203:H203 B205:H205 B207:H207 B209:H209 B211:H211 B213:H213 B215:H215 B217:H217 B219:H219 B221:H221 B223:H223 B225:H225 B227:H227 B229:H229 B231:H231 B233:H233 B235:H235 B237:H237 B239:H239 B241:H241 B243:H243 B245:H245 B247:H247 B249:H249 B251:H251 B253:H253 B255:H255 B257:H257 B259:H259 B261:H261 B263:H263 B265:H265 B267:H267 B269:H269 B271:H271 B273:H273 B275:H275 B277:H277 B279:H279 B281:H281 B283:H283 B285:H285 B287:H287 B289:H289 B291:H291 B293:H293 B295:H295 B297:H297 B299:H299 B301:H301 B303:H303 B305:H305 B307:H307 B309:H309 B311:H311 B313:H313 B315:H315 B317:H317 B319:H319 B321:H321 B323:H323 B325:H325 B327:H327 B329:H329 B331:H331 B333:H333 B335:H335 B337:H337 B339:H339 B341:H341 B343:H343 B345:H345 B347:H347 B349:H349 B351:H351 B353:H353 B355:H355 B357:H357 B359:H359 B361:H361 B363:H363 B365:H365 B367:H367 B369:H369 B371:H371 B373:H373 B375:H375 B377:H377 B379:H379 B381:H381 B383:H383 B385:H385 B387:H387 B389:H389 B391:H391 B393:H393 B395:H395 B397:H397 B399:H399 B401:H401 B403:H403 B405:H405 B407:H407 B409:H409 B411:H411 B413:H413 B415:H415 B417:H417 B419:H419 B421:H421 B423:H423 B425:H425 B427:H427 B429:H429 B431:H431 B433:H433 B435:H435 B437:H437 B439:H439 B441:H441 B443:H443 B445:H445 B447:H447 B449:H449 B451:H451 B453:H453 B455:H455 B457:H457 B459:H459 B461:H461 B463:H463 B465:H465 B467:H467 B469:H469 B471:H471 B473:H473 B475:H475 B477:H477 B479:H479 B481:H481 B483:H483 B485:H485 B487:H487 B489:H489 B491:H491 B493:H493 B495:H495 B497:H497 B499:H499 B501:H501 B503:H503 B505:H505 B507:H507 B509:H509 B511:H511 B513:H513 B515:H515 B517:H517 B519:H519 B521:H521 B523:H523 B525:H525 B527:H527 B529:H529 B531:H531 B533:H533 B535:H535 B537:H537 B539:H539 B541:H541 B543:H543 B545:H545 B547:H547 B549:H549 B551:H551 B553:H553 B555:H555 B557:H557 B559:H559 B561:H561 B563:H563 B565:H565 B567:H567 B569:H569 B571:H571 B573:H573 B575:H575 B577:H577 B579:H579 B581:H581 B583:H583 B585:H585 B587:H587 B589:H589 B591:H591 B593:H593 B595:H595 B597:H597 B599:H599 B601:H601 B603:H603 B605:H605 B607:H607 B609:H609 B611:H611 B613:H613 B615:H615 B617:H617 B619:H619 B621:H621 B623:H623 B625:H625 B627:H627 B629:H629 B631:H631 B633:H633 B635:H635 B637:H637 B639:H639 B641:H641 B643:H643">
    <cfRule type="expression" dxfId="354" priority="5" stopIfTrue="1">
      <formula>B7=""</formula>
    </cfRule>
  </conditionalFormatting>
  <conditionalFormatting sqref="B6:H6 B8:H8 B10:H10 B12:H12 B14:H14 B16:H16 B18:H18 B20:H20 B22:H22 B24:H24 B26:H26 B28:H28 B30:H30 B32:H32 B34:H34 B36:H36 B38:H38 B40:H40 B42:H42 B44:H44 B46:H46 B48:H48 B50:H50 B52:H52 B54:H54 B56:H56 B58:H58 B60:H60 B62:H62 B64:H64 B66:H66 B68:H68 B70:H70 B72:H72 B74:H74 B76:H76 B78:H78 B80:H80 B82:H82 B84:H84 B86:H86 B88:H88 B90:H90 B92:H92 B94:H94 B96:H96 B98:H98 B100:H100 B102:H102 B104:H104 B106:H106 B108:H108 B110:H110 B112:H112 B114:H114 B116:H116 B118:H118 B120:H120 B122:H122 B124:H124 B126:H126 B128:H128 B130:H130 B132:H132 B134:H134 B136:H136 B138:H138 B140:H140 B142:H142 B144:H144 B146:H146 B148:H148 B150:H150 B152:H152 B154:H154 B156:H156 B158:H158 B160:H160 B162:H162 B164:H164 B166:H166 B168:H168 B170:H170 B172:H172 B174:H174 B176:H176 B178:H178 B180:H180 B182:H182 B184:H184 B186:H186 B188:H188 B190:H190 B192:H192 B194:H194 B196:H196 B198:H198 B200:H200 B202:H202 B204:H204 B206:H206 B208:H208 B210:H210 B212:H212 B214:H214 B216:H216 B218:H218 B220:H220 B222:H222 B224:H224 B226:H226 B228:H228 B230:H230 B232:H232 B234:H234 B236:H236 B238:H238 B240:H240 B242:H242 B244:H244 B246:H246 B248:H248 B250:H250 B252:H252 B254:H254 B256:H256 B258:H258 B260:H260 B262:H262 B264:H264 B266:H266 B268:H268 B270:H270 B272:H272 B274:H274 B276:H276 B278:H278 B280:H280 B282:H282 B284:H284 B286:H286 B288:H288 B290:H290 B292:H292 B294:H294 B296:H296 B298:H298 B300:H300 B302:H302 B304:H304 B306:H306 B308:H308 B310:H310 B312:H312 B314:H314 B316:H316 B318:H318 B320:H320 B322:H322 B324:H324 B326:H326 B328:H328 B330:H330 B332:H332 B334:H334 B336:H336 B338:H338 B340:H340 B342:H342 B344:H344 B346:H346 B348:H348 B350:H350 B352:H352 B354:H354 B356:H356 B358:H358 B360:H360 B362:H362 B364:H364 B366:H366 B368:H368 B370:H370 B372:H372 B374:H374 B376:H376 B378:H378 B380:H380 B382:H382 B384:H384 B386:H386 B388:H388 B390:H390 B392:H392 B394:H394 B396:H396 B398:H398 B400:H400 B402:H402 B404:H404 B406:H406 B408:H408 B410:H410 B412:H412 B414:H414 B416:H416 B418:H418 B420:H420 B422:H422 B424:H424 B426:H426 B428:H428 B430:H430 B432:H432 B434:H434 B436:H436 B438:H438 B440:H440 B442:H442 B444:H444 B446:H446 B448:H448 B450:H450 B452:H452 B454:H454 B456:H456 B458:H458 B460:H460 B462:H462 B464:H464 B466:H466 B468:H468 B470:H470 B472:H472 B474:H474 B476:H476 B478:H478 B480:H480 B482:H482 B484:H484 B486:H486 B488:H488 B490:H490 B492:H492 B494:H494 B496:H496 B498:H498 B500:H500 B502:H502 B504:H504 B506:H506 B508:H508 B510:H510 B512:H512 B514:H514 B516:H516 B518:H518 B520:H520 B522:H522 B524:H524 B526:H526 B528:H528 B530:H530 B532:H532 B534:H534 B536:H536 B538:H538 B540:H540 B542:H542 B544:H544 B546:H546 B548:H548 B550:H550 B552:H552 B554:H554 B556:H556 B558:H558 B560:H560 B562:H562 B564:H564 B566:H566 B568:H568 B570:H570 B572:H572 B574:H574 B576:H576 B578:H578 B580:H580 B582:H582 B584:H584 B586:H586 B588:H588 B590:H590 B592:H592 B594:H594 B596:H596 B598:H598 B600:H600 B602:H602 B604:H604 B606:H606 B608:H608 B610:H610 B612:H612 B614:H614 B616:H616 B618:H618 B620:H620 B622:H622 B624:H624 B626:H626 B628:H628 B630:H630 B632:H632 B634:H634 B636:H636 B638:H638 B640:H640 B642:H642">
    <cfRule type="expression" dxfId="353" priority="4" stopIfTrue="1">
      <formula>B6=""</formula>
    </cfRule>
  </conditionalFormatting>
  <dataValidations count="1">
    <dataValidation type="decimal" operator="greaterThanOrEqual" allowBlank="1" showInputMessage="1" showErrorMessage="1" sqref="D6:E1048576" xr:uid="{C55FFBA9-6265-426C-ACB6-27458B48730D}">
      <formula1>0</formula1>
    </dataValidation>
  </dataValidations>
  <pageMargins left="0.7" right="0.7" top="0.78740157499999996" bottom="0.78740157499999996" header="0.3" footer="0.3"/>
  <pageSetup paperSize="9" scale="92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65edb57-3a11-4ff8-9c43-7dc2da403828">DMXKWAST7KMC-510084317-842</_dlc_DocId>
    <TaxCatchAll xmlns="465edb57-3a11-4ff8-9c43-7dc2da403828">
      <Value>8</Value>
      <Value>1</Value>
    </TaxCatchAll>
    <_dlc_DocIdUrl xmlns="465edb57-3a11-4ff8-9c43-7dc2da403828">
      <Url>https://sp.pensionsmyndigheten.se/ovr/UPPDOC/_layouts/15/DocIdRedir.aspx?ID=DMXKWAST7KMC-510084317-842</Url>
      <Description>DMXKWAST7KMC-510084317-842</Description>
    </_dlc_DocIdUrl>
    <TaxKeywordTaxHTField xmlns="465edb57-3a11-4ff8-9c43-7dc2da403828">
      <Terms xmlns="http://schemas.microsoft.com/office/infopath/2007/PartnerControls"/>
    </TaxKeywordTaxHTField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 Utveckling av verksamhetsprocesser</TermName>
          <TermId xmlns="http://schemas.microsoft.com/office/infopath/2007/PartnerControls">b5b26edd-7950-46cd-9a57-718348ecc215</TermId>
        </TermInfo>
      </Terms>
    </c611286023d1454ea232712bcb235812>
    <Säkerhetsklass xmlns="465edb57-3a11-4ff8-9c43-7dc2da403828">Oklassificerad</Säkerhetsklass>
    <Dokumentstatus xmlns="465edb57-3a11-4ff8-9c43-7dc2da403828">UTKAST</Dokumentstatus>
    <Sekretessmarkering xmlns="465edb57-3a11-4ff8-9c43-7dc2da403828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4FD79E96CDB31841B68A6CD9F630FE5D" ma:contentTypeVersion="0" ma:contentTypeDescription="" ma:contentTypeScope="" ma:versionID="6a17fde0e7bc5dcb3d3f7eeb49915bfd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d4caeab43a8fdb66b770647811cbce8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f16d66e0-1377-4069-8874-7e4bb41c0f7f}" ma:internalName="TaxCatchAll" ma:showField="CatchAllData" ma:web="aef71a6b-e790-4449-a398-b3050f55c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f16d66e0-1377-4069-8874-7e4bb41c0f7f}" ma:internalName="TaxCatchAllLabel" ma:readOnly="true" ma:showField="CatchAllDataLabel" ma:web="aef71a6b-e790-4449-a398-b3050f55c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3AC49-9FA5-4609-BF00-8429FEA7A7E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6341953-42E3-467F-8968-3BC7963E46EF}">
  <ds:schemaRefs>
    <ds:schemaRef ds:uri="http://purl.org/dc/dcmitype/"/>
    <ds:schemaRef ds:uri="http://purl.org/dc/elements/1.1/"/>
    <ds:schemaRef ds:uri="465edb57-3a11-4ff8-9c43-7dc2da403828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C91E1AB-D475-4304-BD55-679E1B6249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27E7D7-E0B1-4344-AC93-41835CDC301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6FFBF39-EB51-40E9-A42F-CFE1C059F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30</vt:i4>
      </vt:variant>
      <vt:variant>
        <vt:lpstr>Namngivna områden</vt:lpstr>
      </vt:variant>
      <vt:variant>
        <vt:i4>1</vt:i4>
      </vt:variant>
    </vt:vector>
  </HeadingPairs>
  <TitlesOfParts>
    <vt:vector size="31" baseType="lpstr">
      <vt:lpstr>Fråga 1-1</vt:lpstr>
      <vt:lpstr>Fråga 1-2</vt:lpstr>
      <vt:lpstr>Fråga 1-4</vt:lpstr>
      <vt:lpstr>Fråga 1-5</vt:lpstr>
      <vt:lpstr>Fråga 3-2 (FF Direkta ägare)</vt:lpstr>
      <vt:lpstr>Fråga 3-2 (KF Direkta ägare)</vt:lpstr>
      <vt:lpstr>Fråga 3-3 (FF Indirekta ägare)</vt:lpstr>
      <vt:lpstr>Fråga 3-3 (KF Indirekta ägare)</vt:lpstr>
      <vt:lpstr>Fråga 3-8</vt:lpstr>
      <vt:lpstr>Fråga 3-9</vt:lpstr>
      <vt:lpstr>Fråga 4-4</vt:lpstr>
      <vt:lpstr>Fråga 4-5</vt:lpstr>
      <vt:lpstr>Fråga 4-6</vt:lpstr>
      <vt:lpstr>Fråga 4-7</vt:lpstr>
      <vt:lpstr>Fråga 4-8</vt:lpstr>
      <vt:lpstr>Fråga 5-1 Anslutit</vt:lpstr>
      <vt:lpstr>Fråga 5-1 Lämnat</vt:lpstr>
      <vt:lpstr>Fråga 5-2</vt:lpstr>
      <vt:lpstr>Fråga 6-1</vt:lpstr>
      <vt:lpstr>Fråga 6-3</vt:lpstr>
      <vt:lpstr>Fråga 6-13</vt:lpstr>
      <vt:lpstr>Fråga 6-15</vt:lpstr>
      <vt:lpstr>Fråga 6-16</vt:lpstr>
      <vt:lpstr>Fråga 6-17</vt:lpstr>
      <vt:lpstr>Fråga 8-4</vt:lpstr>
      <vt:lpstr>Fråga 11-1 Komposit</vt:lpstr>
      <vt:lpstr>Fråga 11-1 Fonden</vt:lpstr>
      <vt:lpstr>Fråga 11-2</vt:lpstr>
      <vt:lpstr>Fråga 12-1</vt:lpstr>
      <vt:lpstr>Fråga 12-2</vt:lpstr>
      <vt:lpstr>'Fråga 5-2'!Utskriftsområde</vt:lpstr>
    </vt:vector>
  </TitlesOfParts>
  <Manager/>
  <Company>PPCmetrics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Strub Oliver (PPCmetrics AG)</dc:creator>
  <cp:keywords/>
  <dc:description/>
  <cp:lastModifiedBy>Vilhelm Hultgren</cp:lastModifiedBy>
  <cp:revision/>
  <dcterms:created xsi:type="dcterms:W3CDTF">2012-04-24T13:06:50Z</dcterms:created>
  <dcterms:modified xsi:type="dcterms:W3CDTF">2024-03-07T07:57:57Z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Gäller för0">
    <vt:lpwstr>1;#Hela Pensionsmyndigheten|1eaa11e7-d736-4537-b624-27e16bb1c838</vt:lpwstr>
  </property>
  <property fmtid="{D5CDD505-2E9C-101B-9397-08002B2CF9AE}" pid="4" name="Processgrupp">
    <vt:lpwstr>8;#5.2.1 Utveckling av verksamhetsprocesser|b5b26edd-7950-46cd-9a57-718348ecc215</vt:lpwstr>
  </property>
  <property fmtid="{D5CDD505-2E9C-101B-9397-08002B2CF9AE}" pid="5" name="hf95c8e4ce864401a0ed1e6e433dc46e">
    <vt:lpwstr/>
  </property>
  <property fmtid="{D5CDD505-2E9C-101B-9397-08002B2CF9AE}" pid="6" name="ContentTypeId">
    <vt:lpwstr>0x010100502CDB7A0A91F2418536AA9171EEDEB526004FD79E96CDB31841B68A6CD9F630FE5D</vt:lpwstr>
  </property>
  <property fmtid="{D5CDD505-2E9C-101B-9397-08002B2CF9AE}" pid="7" name="Beslutsfattare0">
    <vt:lpwstr/>
  </property>
  <property fmtid="{D5CDD505-2E9C-101B-9397-08002B2CF9AE}" pid="8" name="abc491f40c194aeca9d489bc3b2652f5">
    <vt:lpwstr>Hela Pensionsmyndigheten|1eaa11e7-d736-4537-b624-27e16bb1c838</vt:lpwstr>
  </property>
  <property fmtid="{D5CDD505-2E9C-101B-9397-08002B2CF9AE}" pid="9" name="_dlc_DocIdItemGuid">
    <vt:lpwstr>14ed5daa-b71c-41c7-88c9-7ffe79f59fcd</vt:lpwstr>
  </property>
</Properties>
</file>